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rickstor\User Data\aring\My Documents\"/>
    </mc:Choice>
  </mc:AlternateContent>
  <xr:revisionPtr revIDLastSave="0" documentId="8_{76A49A0D-9DDD-477A-9AD3-5043D6C5DC1E}" xr6:coauthVersionLast="36" xr6:coauthVersionMax="36" xr10:uidLastSave="{00000000-0000-0000-0000-000000000000}"/>
  <bookViews>
    <workbookView xWindow="9170" yWindow="180" windowWidth="6180" windowHeight="7920" xr2:uid="{00000000-000D-0000-FFFF-FFFF00000000}"/>
  </bookViews>
  <sheets>
    <sheet name="2024April08" sheetId="1" r:id="rId1"/>
    <sheet name="LOS Handbook Reference" sheetId="2" r:id="rId2"/>
  </sheets>
  <definedNames>
    <definedName name="_10H">'2024April08'!$G$242:$H$244</definedName>
    <definedName name="_10I">'2024April08'!$G$249:$H$251</definedName>
    <definedName name="_12H">'2024April08'!$G$243:$H$244</definedName>
    <definedName name="_12I">'2024April08'!$G$250:$H$251</definedName>
    <definedName name="_2A">'2024April08'!$G$261:$H$265</definedName>
    <definedName name="_2B">'2024April08'!$G$267:$H$271</definedName>
    <definedName name="_2C">'2024April08'!$G$273:$H$277</definedName>
    <definedName name="_2D">'2024April08'!$G$279:$H$283</definedName>
    <definedName name="_2E">'2024April08'!$G$285:$H$289</definedName>
    <definedName name="_2F">'2024April08'!$G$291:$H$295</definedName>
    <definedName name="_2G">'2024April08'!$G$297:$H$301</definedName>
    <definedName name="_2L">'2024April08'!$G$303:$H$307</definedName>
    <definedName name="_2O">'2024April08'!$G$309:$H$312</definedName>
    <definedName name="_2R">'2024April08'!$G$314:$H$318</definedName>
    <definedName name="_2S">'2024April08'!$G$320:$H$324</definedName>
    <definedName name="_3A">'2024April08'!$G$262:$H$265</definedName>
    <definedName name="_3B">'2024April08'!$G$268:$H$271</definedName>
    <definedName name="_3C">'2024April08'!$G$274:$H$277</definedName>
    <definedName name="_3D">'2024April08'!$G$280:$H$283</definedName>
    <definedName name="_3E">'2024April08'!$G$286:$H$289</definedName>
    <definedName name="_3F">'2024April08'!$G$292:$H$295</definedName>
    <definedName name="_3G">'2024April08'!$G$298:$H$301</definedName>
    <definedName name="_3L">'2024April08'!$G$304:$H$307</definedName>
    <definedName name="_3O">'2024April08'!$G$310:$H$312</definedName>
    <definedName name="_3R">'2024April08'!$G$315:$H$318</definedName>
    <definedName name="_3S">'2024April08'!$G$321:$H$324</definedName>
    <definedName name="_4A">'2024April08'!$G$263:$H$265</definedName>
    <definedName name="_4B">'2024April08'!$G$269:$H$271</definedName>
    <definedName name="_4C">'2024April08'!$G$275:$H$277</definedName>
    <definedName name="_4D">'2024April08'!$G$281:$H$283</definedName>
    <definedName name="_4E">'2024April08'!$G$287:$H$289</definedName>
    <definedName name="_4F">'2024April08'!$G$293:$H$295</definedName>
    <definedName name="_4G">'2024April08'!$G$299:$H$301</definedName>
    <definedName name="_4H">'2024April08'!$G$234:$H$244</definedName>
    <definedName name="_4I">'2024April08'!$G$246:$H$251</definedName>
    <definedName name="_4J">'2024April08'!$G$253:$H$255</definedName>
    <definedName name="_4K">'2024April08'!$G$257:$H$259</definedName>
    <definedName name="_4L">'2024April08'!$G$305:$H$307</definedName>
    <definedName name="_4O">'2024April08'!$G$311:$H$312</definedName>
    <definedName name="_4R">'2024April08'!$G$316:$H$318</definedName>
    <definedName name="_4S">'2024April08'!$G$322:$H$324</definedName>
    <definedName name="_6A">'2024April08'!$G$264:$H$265</definedName>
    <definedName name="_6B">'2024April08'!$G$270:$H$271</definedName>
    <definedName name="_6C">'2024April08'!$G$276:$H$277</definedName>
    <definedName name="_6D">'2024April08'!$G$282:$H$283</definedName>
    <definedName name="_6E">'2024April08'!$G$288:$H$289</definedName>
    <definedName name="_6F">'2024April08'!$G$294:$H$295</definedName>
    <definedName name="_6G">'2024April08'!$G$300:$H$301</definedName>
    <definedName name="_6H">'2024April08'!$G$235:$H$244</definedName>
    <definedName name="_6I">'2024April08'!$G$247:$H$251</definedName>
    <definedName name="_6J">'2024April08'!$G$254:$H$255</definedName>
    <definedName name="_6K">'2024April08'!$G$258:$H$259</definedName>
    <definedName name="_6L">'2024April08'!$G$306:$H$307</definedName>
    <definedName name="_6R">'2024April08'!$G$317:$H$318</definedName>
    <definedName name="_6S">'2024April08'!$G$323:$H$324</definedName>
    <definedName name="_8H">'2024April08'!$G$236:$H$244</definedName>
    <definedName name="_8I">'2024April08'!$G$248:$H$251</definedName>
    <definedName name="_Key2" localSheetId="0" hidden="1">'2024April08'!$A$15</definedName>
    <definedName name="_Order1" localSheetId="0" hidden="1">255</definedName>
    <definedName name="_Order2" localSheetId="0" hidden="1">255</definedName>
    <definedName name="_Table1_In1" localSheetId="0" hidden="1">'2024April08'!$AW$23</definedName>
    <definedName name="_Table1_Out" localSheetId="0" hidden="1">'2024April08'!$AW$24:$AZ$32</definedName>
    <definedName name="_Table2_In1" localSheetId="0" hidden="1">'2024April08'!$AW$23</definedName>
    <definedName name="_Table2_In2" localSheetId="0" hidden="1">'2024April08'!$AX$23</definedName>
    <definedName name="_Table2_Out" localSheetId="0" hidden="1">'2024April08'!$AW$24:$AZ$32</definedName>
    <definedName name="A">'2024April08'!$G$261:$H$264</definedName>
    <definedName name="B">'2024April08'!$G$267:$H$270</definedName>
    <definedName name="BEGYEAR">'2024April08'!$E$232:$E$242</definedName>
    <definedName name="C_">'2024April08'!$G$273:$H$276</definedName>
    <definedName name="CEI">'2024April08'!$E$281:$E$284</definedName>
    <definedName name="COLS">'2024April08'!$E$244:$E$248</definedName>
    <definedName name="D">'2024April08'!$G$279:$H$282</definedName>
    <definedName name="E">'2024April08'!$G$285:$H$288</definedName>
    <definedName name="EA">'2024April08'!$I$260:$J$264</definedName>
    <definedName name="EB">'2024April08'!$I$266:$J$270</definedName>
    <definedName name="EC">'2024April08'!$I$272:$J$276</definedName>
    <definedName name="ED">'2024April08'!$I$278:$J$282</definedName>
    <definedName name="EE">'2024April08'!$I$284:$J$288</definedName>
    <definedName name="EF">'2024April08'!$I$290:$J$294</definedName>
    <definedName name="EG">'2024April08'!$I$296:$J$300</definedName>
    <definedName name="EH">'2024April08'!$I$233:$J$243</definedName>
    <definedName name="EI">'2024April08'!$I$245:$J$250</definedName>
    <definedName name="EJ">'2024April08'!$I$252:$J$254</definedName>
    <definedName name="EK">'2024April08'!$I$256:$J$258</definedName>
    <definedName name="EL">'2024April08'!$I$302:$J$306</definedName>
    <definedName name="EO">'2024April08'!$I$308:$J$311</definedName>
    <definedName name="ER">'2024April08'!$I$313:$J$317</definedName>
    <definedName name="ES">'2024April08'!$I$319:$J$323</definedName>
    <definedName name="F">'2024April08'!$G$291:$H$294</definedName>
    <definedName name="G">'2024April08'!$G$297:$H$300</definedName>
    <definedName name="H">'2024April08'!$G$234:$H$243</definedName>
    <definedName name="I">'2024April08'!$G$246:$H$250</definedName>
    <definedName name="J">'2024April08'!$G$253:$H$254</definedName>
    <definedName name="K">'2024April08'!$G$257:$H$258</definedName>
    <definedName name="L">'2024April08'!$G$303:$H$306</definedName>
    <definedName name="O">'2024April08'!$G$309:$H$311</definedName>
    <definedName name="_xlnm.Print_Area" localSheetId="0">'2024April08'!$A$8:$T$227</definedName>
    <definedName name="Print_Area_MI">'2024April08'!$A$15:$S$228</definedName>
    <definedName name="_xlnm.Print_Titles" localSheetId="0">'2024April08'!$1:$14</definedName>
    <definedName name="Print_Titles_MI">'2024April08'!$1:$14</definedName>
    <definedName name="R_">'2024April08'!$G$314:$H$317</definedName>
    <definedName name="ROW">'2024April08'!$E$269:$E$278</definedName>
    <definedName name="S">'2024April08'!$G$320:$H$323</definedName>
    <definedName name="SEASON">'2024April08'!$B$233:$D$295</definedName>
    <definedName name="SORT2">'2024April08'!$A$15:$AL$21</definedName>
    <definedName name="TABLE3">'2024April08'!$BF$69</definedName>
    <definedName name="UPG">'2024April08'!$E$251:$F$265</definedName>
    <definedName name="Z_147FE26F_38ED_435B_BFF1_0F505117CCC8_.wvu.Cols" localSheetId="0" hidden="1">'2024April08'!#REF!,'2024April08'!#REF!,'2024April08'!#REF!,'2024April08'!#REF!,'2024April08'!#REF!,'2024April08'!#REF!,'2024April08'!#REF!,'2024April08'!#REF!</definedName>
    <definedName name="Z_147FE26F_38ED_435B_BFF1_0F505117CCC8_.wvu.Cols" localSheetId="1" hidden="1">'LOS Handbook Reference'!#REF!</definedName>
    <definedName name="Z_147FE26F_38ED_435B_BFF1_0F505117CCC8_.wvu.PrintArea" localSheetId="0" hidden="1">'2024April08'!$A$8:$T$227</definedName>
    <definedName name="Z_147FE26F_38ED_435B_BFF1_0F505117CCC8_.wvu.PrintTitles" localSheetId="0" hidden="1">'2024April08'!$1:$14</definedName>
    <definedName name="Z_9E0FFB2A_F14D_4F97_81A2_F400C1716C92_.wvu.PrintArea" localSheetId="0" hidden="1">'2024April08'!$A$8:$T$227</definedName>
    <definedName name="Z_9E0FFB2A_F14D_4F97_81A2_F400C1716C92_.wvu.PrintTitles" localSheetId="0" hidden="1">'2024April08'!$1:$14</definedName>
    <definedName name="Z_A11F99BD_660D_4CE8_BDB2_7F274779F10D_.wvu.Cols" localSheetId="0" hidden="1">'2024April08'!#REF!,'2024April08'!#REF!,'2024April08'!#REF!</definedName>
    <definedName name="Z_A11F99BD_660D_4CE8_BDB2_7F274779F10D_.wvu.Cols" localSheetId="1" hidden="1">'LOS Handbook Reference'!#REF!</definedName>
    <definedName name="Z_A11F99BD_660D_4CE8_BDB2_7F274779F10D_.wvu.PrintArea" localSheetId="0" hidden="1">'2024April08'!$A$8:$T$227</definedName>
    <definedName name="Z_A11F99BD_660D_4CE8_BDB2_7F274779F10D_.wvu.PrintTitles" localSheetId="0" hidden="1">'2024April08'!$1:$14</definedName>
  </definedNames>
  <calcPr calcId="191029"/>
  <customWorkbookViews>
    <customWorkbookView name="County User - Personal View" guid="{A11F99BD-660D-4CE8-BDB2-7F274779F10D}" mergeInterval="0" personalView="1" maximized="1" xWindow="-2056" yWindow="-76" windowWidth="2064" windowHeight="1128" activeSheetId="1"/>
    <customWorkbookView name="deleteme - Personal View" guid="{147FE26F-38ED-435B-BFF1-0F505117CCC8}" mergeInterval="0" personalView="1" maximized="1" xWindow="-11" yWindow="-11" windowWidth="1942" windowHeight="1042" activeSheetId="1"/>
    <customWorkbookView name="Jan Trantham - Personal View" guid="{9E0FFB2A-F14D-4F97-81A2-F400C1716C92}" mergeInterval="0" personalView="1" maximized="1" xWindow="-13" yWindow="-13" windowWidth="3866" windowHeight="2106" activeSheetId="1"/>
  </customWorkbookViews>
</workbook>
</file>

<file path=xl/calcChain.xml><?xml version="1.0" encoding="utf-8"?>
<calcChain xmlns="http://schemas.openxmlformats.org/spreadsheetml/2006/main">
  <c r="P229" i="1" l="1"/>
  <c r="O229" i="1"/>
  <c r="N229" i="1"/>
  <c r="M229" i="1"/>
  <c r="J229" i="1"/>
  <c r="L8" i="2" l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I218" i="2"/>
  <c r="L218" i="2"/>
  <c r="L219" i="2"/>
  <c r="L220" i="2"/>
  <c r="L221" i="2"/>
  <c r="L222" i="2"/>
  <c r="L223" i="2"/>
  <c r="L224" i="2"/>
</calcChain>
</file>

<file path=xl/sharedStrings.xml><?xml version="1.0" encoding="utf-8"?>
<sst xmlns="http://schemas.openxmlformats.org/spreadsheetml/2006/main" count="3042" uniqueCount="488">
  <si>
    <t>St. Johns County Transportation Analysis Spreadsheet</t>
  </si>
  <si>
    <t>TRAFFIC</t>
  </si>
  <si>
    <t>TOTAL</t>
  </si>
  <si>
    <t>PERCENT</t>
  </si>
  <si>
    <t>GEN'L</t>
  </si>
  <si>
    <t>APPRVD.</t>
  </si>
  <si>
    <t>MRN</t>
  </si>
  <si>
    <t xml:space="preserve"> FDOT </t>
  </si>
  <si>
    <t>SEGMENT</t>
  </si>
  <si>
    <t>DATE</t>
  </si>
  <si>
    <t>COUNT</t>
  </si>
  <si>
    <t>ANNUAL</t>
  </si>
  <si>
    <t>LINK</t>
  </si>
  <si>
    <t>EXEMPT</t>
  </si>
  <si>
    <t>COMMITTED</t>
  </si>
  <si>
    <t>SERVICE</t>
  </si>
  <si>
    <t>PEAK HR</t>
  </si>
  <si>
    <t>STUDY</t>
  </si>
  <si>
    <t>PK. HR.</t>
  </si>
  <si>
    <t>ROAD</t>
  </si>
  <si>
    <t>AREA</t>
  </si>
  <si>
    <t>LOS</t>
  </si>
  <si>
    <t>LENGTH</t>
  </si>
  <si>
    <t>OF</t>
  </si>
  <si>
    <t>GROWTH</t>
  </si>
  <si>
    <t>K</t>
  </si>
  <si>
    <t>DEVEL.</t>
  </si>
  <si>
    <t>CONC.</t>
  </si>
  <si>
    <t>VOLUME</t>
  </si>
  <si>
    <t>ID</t>
  </si>
  <si>
    <t>STN.</t>
  </si>
  <si>
    <t>ROADWAY</t>
  </si>
  <si>
    <t>FROM/TO</t>
  </si>
  <si>
    <t>TYPE</t>
  </si>
  <si>
    <t>STND.</t>
  </si>
  <si>
    <t>(Mi.)</t>
  </si>
  <si>
    <t>AADT</t>
  </si>
  <si>
    <t>FACTOR</t>
  </si>
  <si>
    <t>STATUS</t>
  </si>
  <si>
    <t>UTILIZED</t>
  </si>
  <si>
    <t>=</t>
  </si>
  <si>
    <t>11th Street</t>
  </si>
  <si>
    <t>SR A1A to A1A Beach Blvd.</t>
  </si>
  <si>
    <t>2UC</t>
  </si>
  <si>
    <t>UZ</t>
  </si>
  <si>
    <t>C</t>
  </si>
  <si>
    <t>16th Street</t>
  </si>
  <si>
    <t>A Street</t>
  </si>
  <si>
    <t>A. Nease Rd./Vermont Blvd.</t>
  </si>
  <si>
    <t>SR 207 to Co. Landfill Entrance</t>
  </si>
  <si>
    <t>2MiC</t>
  </si>
  <si>
    <t>TR</t>
  </si>
  <si>
    <t>D</t>
  </si>
  <si>
    <t>Allen Nease Rd.</t>
  </si>
  <si>
    <t>Co. Landfill Entrance to CR 214</t>
  </si>
  <si>
    <t>Canal Blvd.</t>
  </si>
  <si>
    <t>CR 210A (Roscoe Blvd) to CR 210 (Palm Vly Rd)</t>
  </si>
  <si>
    <t>Cowpen Branch Rd.</t>
  </si>
  <si>
    <t>CR 13 to SR 206</t>
  </si>
  <si>
    <t>RU</t>
  </si>
  <si>
    <t>CR 13</t>
  </si>
  <si>
    <t>CR 204 to Cowpen Branch Rd.</t>
  </si>
  <si>
    <t>2MaC</t>
  </si>
  <si>
    <t>Cowpen Branch Rd. to George Miller Rd.</t>
  </si>
  <si>
    <t>George Miller Rd. to SR 207 (W)</t>
  </si>
  <si>
    <t>RD</t>
  </si>
  <si>
    <t xml:space="preserve">SR 207 (W) to SR 207 (E) </t>
  </si>
  <si>
    <t>SR 207 to CR 13A</t>
  </si>
  <si>
    <t>CR 13A to CR 214</t>
  </si>
  <si>
    <t>CR 214 to CR 208</t>
  </si>
  <si>
    <t>CR 13A</t>
  </si>
  <si>
    <t>CR 13 to CR 305</t>
  </si>
  <si>
    <t>CR 305 to CR 214</t>
  </si>
  <si>
    <t>CR 208 to Samara Lakes Parkway</t>
  </si>
  <si>
    <t>Samara Lakes Parkway to SR 16</t>
  </si>
  <si>
    <t>4MaC</t>
  </si>
  <si>
    <t>CR 13B (Fruit Cove Rd)</t>
  </si>
  <si>
    <t>SR 13 to SR 13</t>
  </si>
  <si>
    <t>CR 16A</t>
  </si>
  <si>
    <t>SR 13 to CR 210</t>
  </si>
  <si>
    <t>CR 210 to Leo Maguire Rd.</t>
  </si>
  <si>
    <t>Leo Maguire Rd. to SR 16</t>
  </si>
  <si>
    <t>CR 16A (Lewis Spdwy)</t>
  </si>
  <si>
    <t>SR 16 to Varella Ave.</t>
  </si>
  <si>
    <t>Varella Ave. to Woodlawn Rd.</t>
  </si>
  <si>
    <t>Woodlawn Rd. to SR 5 (US 1)</t>
  </si>
  <si>
    <t>CR 203 (Ponte Vedra Blvd)</t>
  </si>
  <si>
    <t>SR A1A to CR 210 (Corona Rd)</t>
  </si>
  <si>
    <t>CR 210 (Corona Rd) to CR 210A (Solana Rd)</t>
  </si>
  <si>
    <t>CR 210A (Solana Rd) to Duval Co. Line</t>
  </si>
  <si>
    <t>CR 204</t>
  </si>
  <si>
    <t>CR 13 to SR 5 (US 1)</t>
  </si>
  <si>
    <t>CR 208</t>
  </si>
  <si>
    <t>CR 13 to Joe Ashton Rd.</t>
  </si>
  <si>
    <t>Joe Ashton Rd. to CR 13A</t>
  </si>
  <si>
    <t>CR 13A to SR 16</t>
  </si>
  <si>
    <t>CR 210</t>
  </si>
  <si>
    <t>CR 16A to Greenbriar Rd.</t>
  </si>
  <si>
    <t>Greenbriar Rd. to Cimarrone Blvd.</t>
  </si>
  <si>
    <t>Cimarrone Blvd. to CR 2209</t>
  </si>
  <si>
    <t>CR 2209 to Leo Maguire Parkway</t>
  </si>
  <si>
    <t>Leo Maguire Parkway to SR 9 (I-95)</t>
  </si>
  <si>
    <t>SR 9 (I-95) to C.E. Wilson Road</t>
  </si>
  <si>
    <t>Palm Valley Road</t>
  </si>
  <si>
    <t>CR 210 (Valley Ridge Blvd.) to Preservation Trail</t>
  </si>
  <si>
    <t>CR 210 (Palm Valley Rd)</t>
  </si>
  <si>
    <t>CR 210A (Roscoe Blvd) to Mickler Rd.</t>
  </si>
  <si>
    <t>Mickler Rd. to Canal Blvd.</t>
  </si>
  <si>
    <t>Canal Blvd. to SR A1A</t>
  </si>
  <si>
    <t>CR 210 (Corona Rd)</t>
  </si>
  <si>
    <t>SR A1A to CR 203 (Ponte Vedra Blvd)</t>
  </si>
  <si>
    <t>CR 210A (Roscoe Blvd)</t>
  </si>
  <si>
    <t>CR 210 (Palm Valley Rd) to Canal Blvd.</t>
  </si>
  <si>
    <t>Canal Blvd. to TPC Blvd.</t>
  </si>
  <si>
    <t>CR 210A (Solana Rd)</t>
  </si>
  <si>
    <t>TPC Blvd. to SR A1A</t>
  </si>
  <si>
    <t>CR 214</t>
  </si>
  <si>
    <t>CR 13 to CR 13A</t>
  </si>
  <si>
    <t>CR 13A to Allen Nease Rd.</t>
  </si>
  <si>
    <t>Allen Nease Rd. to Holmes Blvd.</t>
  </si>
  <si>
    <t>CR 214 (W. King St)</t>
  </si>
  <si>
    <t>Holmes Blvd. to Volusia St.</t>
  </si>
  <si>
    <t>E</t>
  </si>
  <si>
    <t>Volusia St. to Palmer St.</t>
  </si>
  <si>
    <t>Palmer St. to SR 5 (US 1)</t>
  </si>
  <si>
    <t>CR 305</t>
  </si>
  <si>
    <t>SR 206 to SR 207</t>
  </si>
  <si>
    <t>CR 13 to SR 207</t>
  </si>
  <si>
    <t>CR 5A (Old Moultrie Rd)</t>
  </si>
  <si>
    <t>SR 5 (US 1) to Kings Estate Rd.</t>
  </si>
  <si>
    <t>Kings Estate Road to Lewis Point Road</t>
  </si>
  <si>
    <t>Lewis Point Road to Southpark Blvd.</t>
  </si>
  <si>
    <t>Southpark Blvd. to SR 312</t>
  </si>
  <si>
    <t>SR 312 to SR 207</t>
  </si>
  <si>
    <t>A1A Beach Blvd.</t>
  </si>
  <si>
    <t>SR A1A (S) to 11th Street</t>
  </si>
  <si>
    <t xml:space="preserve">11th Street to SR 312 </t>
  </si>
  <si>
    <t>Cracker Swamp Rd.</t>
  </si>
  <si>
    <t>Putnam Co. Line to CR 13</t>
  </si>
  <si>
    <t>Kings Estate Rd./Hilltop Rd.</t>
  </si>
  <si>
    <t>SR 207 to CR 5A</t>
  </si>
  <si>
    <t>Faver Dykes Rd.</t>
  </si>
  <si>
    <t>SR 5 (US 1) to State Park Entr.</t>
  </si>
  <si>
    <t>Federal Point Rd.</t>
  </si>
  <si>
    <t>Putnam Co. Line to Hastings City Limits (W)</t>
  </si>
  <si>
    <t>Four Mile Rd./Volusia St.</t>
  </si>
  <si>
    <t>CR 214 to Holmes Blvd.</t>
  </si>
  <si>
    <t>Four Mile Rd.</t>
  </si>
  <si>
    <t>Holmes Blvd. to SR 16</t>
  </si>
  <si>
    <t>George Miller Rd.</t>
  </si>
  <si>
    <t>CR 13 to CR 13</t>
  </si>
  <si>
    <t>Greenbriar Rd.</t>
  </si>
  <si>
    <t>Hastings Blvd.</t>
  </si>
  <si>
    <t>Cracker Swamp Rd. to CR 13</t>
  </si>
  <si>
    <t>Holmes Blvd.</t>
  </si>
  <si>
    <t>SR 207 to CR 214</t>
  </si>
  <si>
    <t>CR 214 to Four Mile Rd.</t>
  </si>
  <si>
    <t>Kenton Morrison Rd.</t>
  </si>
  <si>
    <t>Four Mile Rd. to SR 16</t>
  </si>
  <si>
    <t>Joe Ashton Rd.</t>
  </si>
  <si>
    <t>CR 208 to CR 13</t>
  </si>
  <si>
    <t>Leo Maguire Parkway</t>
  </si>
  <si>
    <t>CR 16A to CR 210</t>
  </si>
  <si>
    <t>Masters Dr./Palmer St.</t>
  </si>
  <si>
    <t>CR 214 to SR 16</t>
  </si>
  <si>
    <t>Mickler Rd.</t>
  </si>
  <si>
    <t>CR 210 to SR A1A</t>
  </si>
  <si>
    <t>International Golf Pkwy.</t>
  </si>
  <si>
    <t>SR 16 to Royal Pines Parkway</t>
  </si>
  <si>
    <t>Royal Pines Parkway to SR 9 (I-95)</t>
  </si>
  <si>
    <t>SR 9 (I-95) to Francis Road</t>
  </si>
  <si>
    <t>Francis Road to St. Marks Pond Blvd.</t>
  </si>
  <si>
    <t>St. Marks Pond Blvd. To SR 5 (US 1)</t>
  </si>
  <si>
    <t>Pope Rd.</t>
  </si>
  <si>
    <t>Race Track Rd.</t>
  </si>
  <si>
    <t>SR 13 to Bishop Estates Rd.</t>
  </si>
  <si>
    <t>4UC</t>
  </si>
  <si>
    <t>Bartram Springs to SR 5 (US 1)</t>
  </si>
  <si>
    <t>Roberts Rd.</t>
  </si>
  <si>
    <t>SR 13 to Greenbriar Rd.</t>
  </si>
  <si>
    <t>Russell Sampson Rd.</t>
  </si>
  <si>
    <t>CR 210 to CR 244</t>
  </si>
  <si>
    <t>SR 13/SR 16</t>
  </si>
  <si>
    <t>SR 16 (East) to SR 16 (West)</t>
  </si>
  <si>
    <t>2MA</t>
  </si>
  <si>
    <t>SR 13</t>
  </si>
  <si>
    <t>SR 16 (West) to CR 16A</t>
  </si>
  <si>
    <t>Greenbriar Rd. to Roberts Rd.</t>
  </si>
  <si>
    <t>Roberts Rd. to CR 13B (Fruit Cove Rd S.)</t>
  </si>
  <si>
    <t>4MA</t>
  </si>
  <si>
    <t>CR 13B (Fruit Cove Rd S.) to Race Track Rd.</t>
  </si>
  <si>
    <t>Race Track Rd. to Duval Co. Line</t>
  </si>
  <si>
    <t>SR 16</t>
  </si>
  <si>
    <t>Clay Co. Line to SR 13</t>
  </si>
  <si>
    <t>SR 13 to CR 16A</t>
  </si>
  <si>
    <t>43/235</t>
  </si>
  <si>
    <t>CR 16A to International Golf Pkwy.</t>
  </si>
  <si>
    <t>42/43</t>
  </si>
  <si>
    <t>International Golf Pkwy to CR 2209</t>
  </si>
  <si>
    <t>West Mall Entrance to I-95</t>
  </si>
  <si>
    <t>SR 9 (I-95) to Inman Rd.</t>
  </si>
  <si>
    <t>Inman Rd. to Four Mile Rd.</t>
  </si>
  <si>
    <t>Four Mile Rd. to Woodlawn Rd.</t>
  </si>
  <si>
    <t>Woodlawn Rd. to Masters Dr.</t>
  </si>
  <si>
    <t>104/187</t>
  </si>
  <si>
    <t>Masters Dr. to Lewis Spdwy. (CR 16A)</t>
  </si>
  <si>
    <t>Lewis Spdwy. (CR 16A) to St. Aug. Limits (W)</t>
  </si>
  <si>
    <t>SR 206</t>
  </si>
  <si>
    <t>SR 207 to CR 305</t>
  </si>
  <si>
    <t>CR 305 to SR 9 (I-95)</t>
  </si>
  <si>
    <t>SR 9 (I-95) to SR 5 (US 1)</t>
  </si>
  <si>
    <t>SR 5 (US 1) to SR A1A</t>
  </si>
  <si>
    <t>SR 207</t>
  </si>
  <si>
    <t>B</t>
  </si>
  <si>
    <t>Hastings City Limits (E) to SR 206</t>
  </si>
  <si>
    <t>SR 206 to CR 13</t>
  </si>
  <si>
    <t>CR 305 to Vermont Blvd.</t>
  </si>
  <si>
    <t>Vermont Blvd. to Cypress Links Blvd.</t>
  </si>
  <si>
    <t>Cypress Links Blvd. to SR 9 (I-95)</t>
  </si>
  <si>
    <t>SR 9 (I-95) to Wildwood Dr.</t>
  </si>
  <si>
    <t>Wildwood Dr. to Holmes Blvd.</t>
  </si>
  <si>
    <t>Holmes Blvd. to SR 312</t>
  </si>
  <si>
    <t>SR 312 to St. Aug. City Limits (W)</t>
  </si>
  <si>
    <t>SR 312</t>
  </si>
  <si>
    <t>CR 5A to SR 5 (US 1)</t>
  </si>
  <si>
    <t>SR 5 (US 1) to Coke Rd.</t>
  </si>
  <si>
    <t>Coke Rd. to SR A1A</t>
  </si>
  <si>
    <t>SR 5 (US 1)</t>
  </si>
  <si>
    <t>Flagler Co. Line to SR 9 (I-95)</t>
  </si>
  <si>
    <t>4PA</t>
  </si>
  <si>
    <t>SR 9 (I-95) to SR 206</t>
  </si>
  <si>
    <t>SR 206 to Shores Blvd.(S)</t>
  </si>
  <si>
    <t>64/273/11</t>
  </si>
  <si>
    <t>Shores Blvd.(S) to Wildwood Dr.</t>
  </si>
  <si>
    <t>Wildwood Dr. to CR 5A</t>
  </si>
  <si>
    <t>273/312</t>
  </si>
  <si>
    <t>CR 5A to Lewis Point Rd.</t>
  </si>
  <si>
    <t>273/311</t>
  </si>
  <si>
    <t>Lewis Point Rd. to Shore Dr.</t>
  </si>
  <si>
    <t>6PA</t>
  </si>
  <si>
    <t>Shore Dr. to SR 312</t>
  </si>
  <si>
    <t>SR 312 to St. Aug. City Limits (S)</t>
  </si>
  <si>
    <t>St. Aug. Limits (N) to CR 16A (Lewis Spdwy)</t>
  </si>
  <si>
    <t>CR 16A (Lewis Spdwy) to Gun Club Rd.</t>
  </si>
  <si>
    <t>Gun Club Rd. to International Golf Pkwy.</t>
  </si>
  <si>
    <t>CR 210 to Duval Co. Line</t>
  </si>
  <si>
    <t>SR 9 (I-95)</t>
  </si>
  <si>
    <t>Flagler Co. Line to SR 5 (US 1)</t>
  </si>
  <si>
    <t>6IF</t>
  </si>
  <si>
    <t>SR 5 (US 1) to SR 206</t>
  </si>
  <si>
    <t>SR 207 to SR 16</t>
  </si>
  <si>
    <t>SR 16 to International Golf Pkwy.</t>
  </si>
  <si>
    <t>International Golf Pkwy. to CR 210</t>
  </si>
  <si>
    <t>SR A1A</t>
  </si>
  <si>
    <t>Flagler Co. Line to Ft. Matanzas Mon. Entr.</t>
  </si>
  <si>
    <t>Ft. Matanzas Monument Entr. to SR 206</t>
  </si>
  <si>
    <t>SR 206 to Owens Ave.</t>
  </si>
  <si>
    <t>Owens Ave. to A1A Beach Blvd.(S)</t>
  </si>
  <si>
    <t>A1A Beach Blvd.(S) to Pope Rd.</t>
  </si>
  <si>
    <t>Pope Rd. to SR 312</t>
  </si>
  <si>
    <t xml:space="preserve">SR A1A </t>
  </si>
  <si>
    <t>St. Aug. Limits (N) to SR A1A (Cstl. Hwy.)</t>
  </si>
  <si>
    <t>SR A1A (Vilano Rd.) to 3rd St.</t>
  </si>
  <si>
    <t>3rd St. to Guana River Park Dam Use Entr.</t>
  </si>
  <si>
    <t>Guana River Park Dam Use Entr. to Mickler Rd.</t>
  </si>
  <si>
    <t>CR 210 (Palm Valley Rd) to TPC Blvd.</t>
  </si>
  <si>
    <t>TPC Blvd. to CR 210 (Corona Rd)</t>
  </si>
  <si>
    <t>CR 210A (Solana Rd) to Marlin Ave.</t>
  </si>
  <si>
    <t>Marlin Ave. to Duval Co. Line</t>
  </si>
  <si>
    <t>St. Ambrose Church Rd.</t>
  </si>
  <si>
    <t>CR 13A to SR 207</t>
  </si>
  <si>
    <t>Varella Ave.</t>
  </si>
  <si>
    <t>SR 16 to Lewis Speedway (CR 16A)</t>
  </si>
  <si>
    <t>Wildwood Dr.</t>
  </si>
  <si>
    <t>SR 5 (US 1) to Deerchase Drive</t>
  </si>
  <si>
    <t>Deerchase Drive to SR 207</t>
  </si>
  <si>
    <t>Woodlawn Rd.</t>
  </si>
  <si>
    <t>SR 16 to Heritage Park Drive (N)</t>
  </si>
  <si>
    <t>Heritage Park Dr. (N) to Lewis Speedway (CR 16A)</t>
  </si>
  <si>
    <t>CR 223 (Veterans Pkwy)</t>
  </si>
  <si>
    <t>CR 244 to Race Track Rd</t>
  </si>
  <si>
    <t>CR 244 (Longleaf Pine Pkwy)</t>
  </si>
  <si>
    <t>CR 210/16A to Greenbriar Rd</t>
  </si>
  <si>
    <t>Greenbriar Rd to Roberts Rd</t>
  </si>
  <si>
    <t>Roberts Rd to CR 223</t>
  </si>
  <si>
    <t>CR 2209 (St. Johns Pkwy)</t>
  </si>
  <si>
    <t>CR 210 to Future SR 9B</t>
  </si>
  <si>
    <t>Future SR 9B to CR 244</t>
  </si>
  <si>
    <t>US 1 to Duval County Line</t>
  </si>
  <si>
    <t>CR 210 (Nocatee Pkwy)</t>
  </si>
  <si>
    <t>US 1 to Valley Ridge Blvd.</t>
  </si>
  <si>
    <t>4E</t>
  </si>
  <si>
    <t>Duval County Line to Crosswater Pkwy</t>
  </si>
  <si>
    <t>6E</t>
  </si>
  <si>
    <t>Crosswater Pkwy to Palm Valley Rd. East</t>
  </si>
  <si>
    <t>Palm Valley Rd. East to CR 210A (Roscoe Blvd)</t>
  </si>
  <si>
    <t>FDOT LOS</t>
  </si>
  <si>
    <t>HANDBOOK</t>
  </si>
  <si>
    <t>REFERENCE</t>
  </si>
  <si>
    <t>Table 6, Rural Undeveloped Areas, Uninterrupted Flow Highways, 2 Lanes, Undivided, LOS "C"</t>
  </si>
  <si>
    <t>CURRENT</t>
  </si>
  <si>
    <t>Table 5, State Signalized Arterials, Class I, 2 Lanes, Undivided, LOS "D", -10% Non-State Signalized Roadway Adj.</t>
  </si>
  <si>
    <t>Table 4, State Signalized Arterials, Class I, 2 Lanes, Undivided, LOS "D", -10% Non-State Signalized Roadway Adj.</t>
  </si>
  <si>
    <t>Table 4, State Signalized Arterials, Class I, 2 Lanes, Undivided, LOS "D", -10% Non-State Signalized Roadway Adj; -20% for no left turn lanes</t>
  </si>
  <si>
    <t>Table 5, State Signalized Arterials, Class I, 4 Lanes, Divided, LOS "D", -10% Non-State Signalized Roadway Adj.</t>
  </si>
  <si>
    <t>Table 4, State Signalized Arterials, Class I, 2 Lanes, Undivided, LOS "D", -10% Non-State Signalized Roadway Adj., -20% for no left turn lanes</t>
  </si>
  <si>
    <t>Table 5, State Signalized Arterials, Class I, 2 Lanes, Undivided, LOS "D"</t>
  </si>
  <si>
    <t>Table 4, State Signalized Arterials, Class I, 4 Lanes, Divided, LOS "D"</t>
  </si>
  <si>
    <t>Table 5, State Signalized Arterials, Class I, 4 Lanes, Divided, LOS "D"</t>
  </si>
  <si>
    <t>Table 6, Rural Developed Areas, State Signalized Arterials, 2 Lanes, Undivided, LOS "C"</t>
  </si>
  <si>
    <t>Table 5, Freeway, 6 Lanes, LOS "D"</t>
  </si>
  <si>
    <t>CR 223 to Totterton Ave.</t>
  </si>
  <si>
    <t>Totterton Ave. to CR 2209</t>
  </si>
  <si>
    <t>Table 4, State Signalized Arterials, Class I, 4 Lanes, Undivided, LOS "D"</t>
  </si>
  <si>
    <t>Table 5, Freeway, 4 Lanes, LOS "D"</t>
  </si>
  <si>
    <t>Table 4, State Signalized Arterials, Class II, 2 Lanes, Undivided, LOS "D", -10% Non-State Signalized Roadway Adj.</t>
  </si>
  <si>
    <t>SR 13 to Longleaf Pine Pkwy</t>
  </si>
  <si>
    <t>Longleaf Pine Pkwy to CR 210</t>
  </si>
  <si>
    <t>Valley Ridge Blvd. to Preservation Trail</t>
  </si>
  <si>
    <t>CR 210 (Palm Valley Rd) E/W</t>
  </si>
  <si>
    <t>CR 210 (Palm Valley Rd) N/S</t>
  </si>
  <si>
    <t>CR 210 (Corona Rd) E/W</t>
  </si>
  <si>
    <t>CR 210 to St. Johns Pkwy</t>
  </si>
  <si>
    <t>Veterans Pkwy</t>
  </si>
  <si>
    <t>Longleaf Pine Pkwy to Race Track Rd</t>
  </si>
  <si>
    <t>Longleaf Pine Pkwy</t>
  </si>
  <si>
    <t>Roberts Rd to Veterans Pkwy</t>
  </si>
  <si>
    <t>Veterans Pkwy to Tollerton Ave</t>
  </si>
  <si>
    <t>Tollerton Ave to St. Johns Pkwy</t>
  </si>
  <si>
    <t>St. Johns Pkwy</t>
  </si>
  <si>
    <t>Valley Ridge Blvd</t>
  </si>
  <si>
    <t>Nocatee Pkwy</t>
  </si>
  <si>
    <t>Crosswater Pkwy to Palm Valley Rd/Davis Park Rd</t>
  </si>
  <si>
    <t>Palm Valley Rd to CR 210A (Roscoe Blvd)</t>
  </si>
  <si>
    <t>PGA Tour Blvd. to SR A1A</t>
  </si>
  <si>
    <t>Canal Blvd. to PGA Tour Blvd.</t>
  </si>
  <si>
    <t>Bishop Estates Rd. to Veterans Pkwy</t>
  </si>
  <si>
    <t>Veterans Pkwy to St. Johns Pkwy</t>
  </si>
  <si>
    <t>Bartram Springs Pkwy to SR 5 (US 1)</t>
  </si>
  <si>
    <t>3584 (Duval)</t>
  </si>
  <si>
    <t>0015 (Clay)</t>
  </si>
  <si>
    <t>0251 (Flagler)</t>
  </si>
  <si>
    <t>SR 5 (US 1) to Sgt. Tutten Dr.</t>
  </si>
  <si>
    <t>Sgt. Tutten Dr. to SR A1A</t>
  </si>
  <si>
    <t>CR 208 to Joe Ashton Rd.</t>
  </si>
  <si>
    <t>Joe Ashton Rd. to SR 16</t>
  </si>
  <si>
    <t>Mickler Rd. to Sawgrass (2-lane)</t>
  </si>
  <si>
    <t>Sawgrass to Palm Valley Rd. (4-lane)</t>
  </si>
  <si>
    <t>Rolling Hills Dr.</t>
  </si>
  <si>
    <t>Crosswater Pkwy</t>
  </si>
  <si>
    <t>Dobbs Rd to SR 207</t>
  </si>
  <si>
    <t>Preservation Trail to Nocatee Pkwy</t>
  </si>
  <si>
    <t>Palm Valley Rd (Old CR 210)</t>
  </si>
  <si>
    <t>Table 4, State Signalized Arterials, Class II, 2 Lanes, Undivided, LOS "C", -10% Non-State Signalized Roadway Adj; -20% for no left turn lanes</t>
  </si>
  <si>
    <t>Table 5, State Signalized Arterials, Class I, 2 Lanes, Undivided, LOS "D", -10% Non-State Signalized Roadway Adj; -20% for no left turn lanes</t>
  </si>
  <si>
    <t>Table 4, State Signalized Arterials, Class II, 2 Lanes, Undivided, LOS "D", -10% Non-State Signalized Roadway Adj.; -20% for no left turn lanes</t>
  </si>
  <si>
    <t>CR 208 to Joe Ashton Rd</t>
  </si>
  <si>
    <t>Table 5, Uninterrupted Flow Highway, 2 Lanes, Undivided, LOS "D".</t>
  </si>
  <si>
    <t xml:space="preserve">Table 5, State Signalized Arterials, Class I, 4 Lanes, Divided, LOS "D"; -10% Non-State Signalized Roadway Adj. </t>
  </si>
  <si>
    <t>Table 4, State Signalized Arterials, Class I, 4 Lanes, Undivided, LOS "D", -10% Non-State Signalized Roadway Adj.</t>
  </si>
  <si>
    <t xml:space="preserve">Table 4, State Signalized Arterials, Class I, 4 Lanes, Divided, LOS "D", -10% Non-State Signalized Roadway Adj. </t>
  </si>
  <si>
    <t xml:space="preserve">Table 4, State Signalized Arterials, Class I, 6 Lanes, Divided, LOS "D" </t>
  </si>
  <si>
    <t>Table 54 State Signalized Arterials, Class I, 4 Lanes, Divided, LOS "D"</t>
  </si>
  <si>
    <t>6UC</t>
  </si>
  <si>
    <t>Palm Valley Rd to Canal Blvd.</t>
  </si>
  <si>
    <t>Mickler Rd. to Sawgrass Dr. W (2-lane)</t>
  </si>
  <si>
    <t>Sawgrass Dr. W to Palm Valley Rd. (4-lane)</t>
  </si>
  <si>
    <t>Palm Valley Rd to PGA Tour Blvd.</t>
  </si>
  <si>
    <t>PGA Tour Blvd. to Corona Rd</t>
  </si>
  <si>
    <t>Corona Rd to CR 210A (Solana Rd)</t>
  </si>
  <si>
    <t>CR 210/US 1 Overpass</t>
  </si>
  <si>
    <t>SR 5 (US 1)  Overpass to SR 5 (US 1) N</t>
  </si>
  <si>
    <t>CR 210 W to Valley Ridge Blvd</t>
  </si>
  <si>
    <t>CR 210/Valley Ridge Blvd</t>
  </si>
  <si>
    <t>CR 210 to Nocatee Pkwy</t>
  </si>
  <si>
    <t>Table 5, State Signalized Arterials, Class I, 4 Lanes, Undivided, LOS "D", -10% Non-State Signalized Roadway Adj.</t>
  </si>
  <si>
    <t xml:space="preserve">Table 5, State Signalized Arterials, Class I, 2 Lanes, Undivided, LOS "D", </t>
  </si>
  <si>
    <t>US 1 to CR 210</t>
  </si>
  <si>
    <t>Alternate CR 210</t>
  </si>
  <si>
    <t>CR 210 W. to SR 5 (US 1) N</t>
  </si>
  <si>
    <t>Alternate CR 210 to Valley Ridge Blvd</t>
  </si>
  <si>
    <t>CR 210 W. to Nocatee Pkwy</t>
  </si>
  <si>
    <t>US 1 to CR 210 W.</t>
  </si>
  <si>
    <t>International Golf Pkwy. to Alternate CR 210</t>
  </si>
  <si>
    <t>Alternate CR 210 to Valley Ridge Blvd.</t>
  </si>
  <si>
    <t>Valley Ridge Blvd. to Duval Co. Line</t>
  </si>
  <si>
    <t>SR 9 (I-95) to N. Francis Road</t>
  </si>
  <si>
    <t>N. Francis Road to St. Marks Pond Blvd.</t>
  </si>
  <si>
    <t>For 2016 TAS, the average of 2014, 2015, and 2016 was used  (due to closing of publix for reconstruction)</t>
  </si>
  <si>
    <t>CR 5A to Dobbs Rd</t>
  </si>
  <si>
    <t>Table 4, State Signalized Arterials, Class I, 2 Lanes, Undivided, LOS "D", -10% Non-State Signalized Roadway Adj;</t>
  </si>
  <si>
    <t>Kings Estate Rd.</t>
  </si>
  <si>
    <t>West Peyton Pkwy</t>
  </si>
  <si>
    <t>SR 9B</t>
  </si>
  <si>
    <t>SR 9B to Race Track Rd</t>
  </si>
  <si>
    <t>St. Johns Pkwy to W. Peyton Pkwy</t>
  </si>
  <si>
    <t>W. Peyton Pkwy to Duval County Line</t>
  </si>
  <si>
    <t>4IF</t>
  </si>
  <si>
    <t>St. Johns Pkwy to West Peyton Pkwy</t>
  </si>
  <si>
    <t>West Peyton Pkwy to Bartram Park Blvd</t>
  </si>
  <si>
    <t>CR 2209 to S. Francis Rd</t>
  </si>
  <si>
    <t>S. Francis Rd to West Mall Entrance</t>
  </si>
  <si>
    <t>C.E. Wilson Road to Twin Creeks Boundary</t>
  </si>
  <si>
    <t>6MaC</t>
  </si>
  <si>
    <t>CR 210 to SR 9B</t>
  </si>
  <si>
    <t>SR 9B to Longleaf Pine Pkwy</t>
  </si>
  <si>
    <t>Silverleaf Pkwy</t>
  </si>
  <si>
    <t>SR 16/CR 16A to St. Johns Pkwy (CR 2209)</t>
  </si>
  <si>
    <t>St. Johns Pkwy (CR 2209)</t>
  </si>
  <si>
    <t>Brinkhoff Road</t>
  </si>
  <si>
    <t>Wildwood Dr to SR 207</t>
  </si>
  <si>
    <t>Silverleaf Pwky to First Coast Expressway</t>
  </si>
  <si>
    <t>First Coast Expressway to CR 210</t>
  </si>
  <si>
    <t>Bartram Park Blvd to East Peyton Pkwy</t>
  </si>
  <si>
    <t>East Peyton Pkwy to Bartram Springs Pkwy</t>
  </si>
  <si>
    <t xml:space="preserve">East Peyton Pkwy to Bartram Springs </t>
  </si>
  <si>
    <t>Silverleaf Pkwy to First Coast Expressway</t>
  </si>
  <si>
    <t>10lF</t>
  </si>
  <si>
    <t>ADT22</t>
  </si>
  <si>
    <t>Limited Access Freeway (Rural), 6 Lanes, LOS "C"</t>
  </si>
  <si>
    <t>Limited Access Freeway (Transitioning), 6 Lanes, LOS "C"</t>
  </si>
  <si>
    <t>Arterial C4 - Urban General), 4 Lanes, LOS "D"</t>
  </si>
  <si>
    <t>Arterial C3C - Suburban Commercial), 4 Lanes, LOS "D"</t>
  </si>
  <si>
    <t>Arterial C3R - SuburbanResidential), 2 Lanes, LOS "D"</t>
  </si>
  <si>
    <t>Arterial C3R - SuburbanResidential), 4 Lanes, LOS "D"</t>
  </si>
  <si>
    <t>Arterial C2 - Rural), 4 Lanes, LOS "C"</t>
  </si>
  <si>
    <t>2020 or 2023</t>
  </si>
  <si>
    <t>Arterial C2 - Rural), 2 Lanes, LOS "C"</t>
  </si>
  <si>
    <t>Arterial C1 -Natural), 2 Lanes, LOS "D"</t>
  </si>
  <si>
    <t>Arterial C3R - Suburban Residential, 4 Lanes, LOS "D"</t>
  </si>
  <si>
    <t>Arterial C3C - Suburban Commercial, 4 Lanes, LOS "D"</t>
  </si>
  <si>
    <t>Arterial C3R - SuburbanResidential, 2 Lanes, LOS "D"</t>
  </si>
  <si>
    <t>Arterial C4 - Urban General, 2 Lanes, LOS "D"</t>
  </si>
  <si>
    <t>CONTEXT</t>
  </si>
  <si>
    <t>CLASS</t>
  </si>
  <si>
    <t>C2</t>
  </si>
  <si>
    <t>C2T</t>
  </si>
  <si>
    <t>C3R</t>
  </si>
  <si>
    <t>C3C</t>
  </si>
  <si>
    <t>C4</t>
  </si>
  <si>
    <t>C1/C2</t>
  </si>
  <si>
    <t>C1</t>
  </si>
  <si>
    <t>STATE ROADS UPDATED TO 2023 LEVEL OF SERVICE HANDBOOK (COMPLETE STREETS CONTEXT CLASSIFICATIONS)</t>
  </si>
  <si>
    <t>COUNTY ROADS REMAIN 2020 LEVEL OF SERVICE HANDBOOK SERVICE VOLUMES UNTIL CONTEXT CLASSIFICATIONS ARE ADOPTED ON COUNTY ROADS</t>
  </si>
  <si>
    <t>International Golf Pkwy to Verona Way</t>
  </si>
  <si>
    <t>Verona Way to San Giacomo Rd</t>
  </si>
  <si>
    <t>S Francis Rd to Turning Point Academy Ent</t>
  </si>
  <si>
    <t>San Giacomo to S. Francis Rd</t>
  </si>
  <si>
    <t>Turning Point Academy Ent to Whisper Ridge Dr</t>
  </si>
  <si>
    <t>Whisper Ridge Dr to West Mall Entrance</t>
  </si>
  <si>
    <t>Putnam Co. Line to Dancy Ave</t>
  </si>
  <si>
    <t>Tractor Depot Ent to SR 206</t>
  </si>
  <si>
    <t>Dancy Ave to Tractor Depot Ent</t>
  </si>
  <si>
    <t>Vermont Blvd. to Maine St</t>
  </si>
  <si>
    <t>Maine St. to Cypress Links Blvd.</t>
  </si>
  <si>
    <t>SR 206 to Crescent Key Dr</t>
  </si>
  <si>
    <t>Crescent Key Dr. to Shores Blvd (S)</t>
  </si>
  <si>
    <t>CR 16A (Lewis Spdwy) to Stokes Landing Rd</t>
  </si>
  <si>
    <t>Stokes Landing Rd. to International Golf Pkwy.</t>
  </si>
  <si>
    <t>CENSUS</t>
  </si>
  <si>
    <t>FDOT</t>
  </si>
  <si>
    <t>2023 QLOS</t>
  </si>
  <si>
    <t>Limited Access Freeway (Urbanized), 4 Lanes, LOS "D"</t>
  </si>
  <si>
    <t>Arterial C2 - Rural, 2 Lanes, LOS "D'</t>
  </si>
  <si>
    <t>Arterial C2 - Rural, 2 Lanes, LOS "D"</t>
  </si>
  <si>
    <t>Arterial C2 - Rural), 2 Lanes, LOS "D"</t>
  </si>
  <si>
    <t>Arterial C3C - Suburban Commercial), 2 Lanes, LOS "D"</t>
  </si>
  <si>
    <t>Arterial C1 -Natural &amp; C2 - Rural), 2 Lanes, LOS "D"</t>
  </si>
  <si>
    <t>Arterial C2 - Rural), 4 Lanes, LOS "B"</t>
  </si>
  <si>
    <t>Limited Access Freeway (Transitioning), 10 Lanes, LOS "D"; LOS VARIANCE FOR CR 2209</t>
  </si>
  <si>
    <t>Limited Access Freeway (Transitioning), 6 Lanes, LOS "D"; LOS VARIANCE FOR CR 2209</t>
  </si>
  <si>
    <t>Updated with 2022 FDOT and</t>
  </si>
  <si>
    <t>Arterial C2 - Rural), 4 Lanes, LOS "D"; Used C3R; did not split link</t>
  </si>
  <si>
    <t>Arterial C2 - Rural), 4 Lanes, LOS "D"; Used C3R approved per email with FDOT</t>
  </si>
  <si>
    <t>Arterial C2T - Rural Town), 4 Lanes, LOS "C"; Used C2 for consistency; did not split link</t>
  </si>
  <si>
    <t>Arterial C2T - Rural Town), 4 Lanes, LOS "C"; Used C2 LOS "B" for consistency; did not split link</t>
  </si>
  <si>
    <t>OK</t>
  </si>
  <si>
    <t>DEFICIENT</t>
  </si>
  <si>
    <t>CRITICAL</t>
  </si>
  <si>
    <t>Arterial C3R - SuburbanResidential), 2 Lanes, LOS "D"; Used C2 for constency; did not split link</t>
  </si>
  <si>
    <t>2023 St. Johns County Traffic Counts</t>
  </si>
  <si>
    <t>Published: 04/08/2024</t>
  </si>
  <si>
    <t>CR 210 to River Reach Pkwy</t>
  </si>
  <si>
    <t>River Reach Pkwy to SR 16</t>
  </si>
  <si>
    <t>SR 9 (I-95) to E.W. Pappy Rd</t>
  </si>
  <si>
    <t>E.W. Pappy Rd to Alternate CR 210</t>
  </si>
  <si>
    <t>ADT23</t>
  </si>
  <si>
    <t>Table 4 State Signalized Arterials, Class I, 4 Lanes, Divided, LOS "D"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</si>
</sst>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164" formatCode="dd\-mmm\-yy_)"/>
    <numFmt numFmtId="165" formatCode=";;;"/>
    <numFmt numFmtId="166" formatCode="0_)"/>
    <numFmt numFmtId="167" formatCode="0.00_)"/>
    <numFmt numFmtId="168" formatCode="0.000_)"/>
    <numFmt numFmtId="169" formatCode="0.0%"/>
    <numFmt numFmtId="170" formatCode="0.0_)"/>
    <numFmt numFmtId="171" formatCode="#,##0.0_);\(#,##0.0\)"/>
    <numFmt numFmtId="172" formatCode="&quot;$&quot;#,##0.000_);\(&quot;$&quot;#,##0.000\)"/>
    <numFmt numFmtId="173" formatCode="0.0000_)"/>
    <numFmt numFmtId="174" formatCode="0.0"/>
    <numFmt numFmtId="175" formatCode="0.000"/>
  </numFmts>
  <fonts count="78" x14ac:knownFonts="1">
    <font>
      <sz val="12"/>
      <name val="Arial"/>
    </font>
    <font>
      <sz val="11"/>
      <color indexed="8"/>
      <name val="Calibri"/>
      <family val="2"/>
    </font>
    <font>
      <sz val="12"/>
      <name val="Arial"/>
      <family val="2"/>
    </font>
    <font>
      <sz val="12"/>
      <color indexed="20"/>
      <name val="Arial"/>
      <family val="2"/>
    </font>
    <font>
      <sz val="12"/>
      <color indexed="8"/>
      <name val="Arial"/>
      <family val="2"/>
    </font>
    <font>
      <b/>
      <sz val="28"/>
      <name val="Arial"/>
      <family val="2"/>
    </font>
    <font>
      <b/>
      <sz val="18"/>
      <name val="Arial"/>
      <family val="2"/>
    </font>
    <font>
      <sz val="14"/>
      <color indexed="12"/>
      <name val="Arial"/>
      <family val="2"/>
    </font>
    <font>
      <sz val="20"/>
      <name val="Arial"/>
      <family val="2"/>
    </font>
    <font>
      <sz val="12"/>
      <color indexed="12"/>
      <name val="Arial"/>
      <family val="2"/>
    </font>
    <font>
      <b/>
      <sz val="12"/>
      <name val="Arial"/>
      <family val="2"/>
    </font>
    <font>
      <sz val="20"/>
      <color indexed="20"/>
      <name val="Arial"/>
      <family val="2"/>
    </font>
    <font>
      <sz val="18"/>
      <name val="Arial"/>
      <family val="2"/>
    </font>
    <font>
      <sz val="20"/>
      <color indexed="8"/>
      <name val="Arial"/>
      <family val="2"/>
    </font>
    <font>
      <sz val="14"/>
      <name val="Arial"/>
      <family val="2"/>
    </font>
    <font>
      <sz val="14"/>
      <color indexed="20"/>
      <name val="Arial"/>
      <family val="2"/>
    </font>
    <font>
      <sz val="14"/>
      <color indexed="8"/>
      <name val="Arial"/>
      <family val="2"/>
    </font>
    <font>
      <sz val="16"/>
      <name val="Arial"/>
      <family val="2"/>
    </font>
    <font>
      <b/>
      <sz val="20"/>
      <color indexed="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4"/>
      <color indexed="10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sz val="18"/>
      <color indexed="18"/>
      <name val="Cambria"/>
      <family val="1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sz val="11"/>
      <color indexed="18"/>
      <name val="Calibri"/>
      <family val="2"/>
    </font>
    <font>
      <b/>
      <sz val="11"/>
      <color indexed="8"/>
      <name val="Calibri"/>
      <family val="2"/>
    </font>
    <font>
      <b/>
      <sz val="11"/>
      <color indexed="13"/>
      <name val="Calibri"/>
      <family val="2"/>
    </font>
    <font>
      <sz val="11"/>
      <color indexed="13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6"/>
      <color indexed="8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18"/>
      <name val="Cambria"/>
      <family val="1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16"/>
      <name val="Calibri"/>
      <family val="2"/>
    </font>
    <font>
      <sz val="11"/>
      <color indexed="18"/>
      <name val="Calibri"/>
      <family val="2"/>
    </font>
    <font>
      <b/>
      <sz val="11"/>
      <color indexed="13"/>
      <name val="Calibri"/>
      <family val="2"/>
    </font>
    <font>
      <sz val="11"/>
      <color indexed="13"/>
      <name val="Calibri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4"/>
      <color rgb="FFFF0000"/>
      <name val="Arial"/>
      <family val="2"/>
    </font>
    <font>
      <sz val="17.5"/>
      <color theme="1"/>
      <name val="Calibri"/>
      <family val="2"/>
      <scheme val="minor"/>
    </font>
    <font>
      <sz val="36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indexed="23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/>
      <bottom style="double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theme="1" tint="4.9989318521683403E-2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theme="1" tint="4.9989318521683403E-2"/>
      </left>
      <right style="thin">
        <color indexed="8"/>
      </right>
      <top/>
      <bottom style="thin">
        <color indexed="8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indexed="8"/>
      </left>
      <right style="thin">
        <color indexed="8"/>
      </right>
      <top/>
      <bottom style="double">
        <color theme="1" tint="4.9989318521683403E-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theme="1" tint="4.9989318521683403E-2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theme="1" tint="4.9989318521683403E-2"/>
      </right>
      <top style="thin">
        <color indexed="8"/>
      </top>
      <bottom style="thin">
        <color indexed="8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indexed="64"/>
      </top>
      <bottom style="thin">
        <color theme="1" tint="4.9989318521683403E-2"/>
      </bottom>
      <diagonal/>
    </border>
  </borders>
  <cellStyleXfs count="217">
    <xf numFmtId="0" fontId="0" fillId="0" borderId="1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2" borderId="0" applyNumberFormat="0" applyBorder="0" applyAlignment="0" applyProtection="0"/>
    <xf numFmtId="0" fontId="40" fillId="4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5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10" borderId="0" applyNumberFormat="0" applyBorder="0" applyAlignment="0" applyProtection="0"/>
    <xf numFmtId="0" fontId="30" fillId="2" borderId="0" applyNumberFormat="0" applyBorder="0" applyAlignment="0" applyProtection="0"/>
    <xf numFmtId="0" fontId="34" fillId="2" borderId="2" applyNumberFormat="0" applyAlignment="0" applyProtection="0"/>
    <xf numFmtId="0" fontId="36" fillId="11" borderId="3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32" fillId="2" borderId="2" applyNumberFormat="0" applyAlignment="0" applyProtection="0"/>
    <xf numFmtId="0" fontId="35" fillId="0" borderId="7" applyNumberFormat="0" applyFill="0" applyAlignment="0" applyProtection="0"/>
    <xf numFmtId="0" fontId="31" fillId="2" borderId="0" applyNumberFormat="0" applyBorder="0" applyAlignment="0" applyProtection="0"/>
    <xf numFmtId="0" fontId="49" fillId="0" borderId="0"/>
    <xf numFmtId="0" fontId="48" fillId="0" borderId="0"/>
    <xf numFmtId="0" fontId="24" fillId="3" borderId="8" applyNumberFormat="0" applyFont="0" applyAlignment="0" applyProtection="0"/>
    <xf numFmtId="0" fontId="33" fillId="2" borderId="9" applyNumberFormat="0" applyAlignment="0" applyProtection="0"/>
    <xf numFmtId="0" fontId="25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55" fillId="2" borderId="0" applyNumberFormat="0" applyBorder="0" applyAlignment="0" applyProtection="0"/>
    <xf numFmtId="0" fontId="1" fillId="2" borderId="0" applyNumberFormat="0" applyBorder="0" applyAlignment="0" applyProtection="0"/>
    <xf numFmtId="0" fontId="55" fillId="2" borderId="0" applyNumberFormat="0" applyBorder="0" applyAlignment="0" applyProtection="0"/>
    <xf numFmtId="0" fontId="1" fillId="2" borderId="0" applyNumberFormat="0" applyBorder="0" applyAlignment="0" applyProtection="0"/>
    <xf numFmtId="0" fontId="55" fillId="2" borderId="0" applyNumberFormat="0" applyBorder="0" applyAlignment="0" applyProtection="0"/>
    <xf numFmtId="0" fontId="1" fillId="2" borderId="0" applyNumberFormat="0" applyBorder="0" applyAlignment="0" applyProtection="0"/>
    <xf numFmtId="0" fontId="55" fillId="2" borderId="0" applyNumberFormat="0" applyBorder="0" applyAlignment="0" applyProtection="0"/>
    <xf numFmtId="0" fontId="1" fillId="3" borderId="0" applyNumberFormat="0" applyBorder="0" applyAlignment="0" applyProtection="0"/>
    <xf numFmtId="0" fontId="55" fillId="3" borderId="0" applyNumberFormat="0" applyBorder="0" applyAlignment="0" applyProtection="0"/>
    <xf numFmtId="0" fontId="1" fillId="2" borderId="0" applyNumberFormat="0" applyBorder="0" applyAlignment="0" applyProtection="0"/>
    <xf numFmtId="0" fontId="55" fillId="2" borderId="0" applyNumberFormat="0" applyBorder="0" applyAlignment="0" applyProtection="0"/>
    <xf numFmtId="0" fontId="1" fillId="2" borderId="0" applyNumberFormat="0" applyBorder="0" applyAlignment="0" applyProtection="0"/>
    <xf numFmtId="0" fontId="55" fillId="2" borderId="0" applyNumberFormat="0" applyBorder="0" applyAlignment="0" applyProtection="0"/>
    <xf numFmtId="0" fontId="1" fillId="2" borderId="0" applyNumberFormat="0" applyBorder="0" applyAlignment="0" applyProtection="0"/>
    <xf numFmtId="0" fontId="55" fillId="2" borderId="0" applyNumberFormat="0" applyBorder="0" applyAlignment="0" applyProtection="0"/>
    <xf numFmtId="0" fontId="1" fillId="4" borderId="0" applyNumberFormat="0" applyBorder="0" applyAlignment="0" applyProtection="0"/>
    <xf numFmtId="0" fontId="55" fillId="4" borderId="0" applyNumberFormat="0" applyBorder="0" applyAlignment="0" applyProtection="0"/>
    <xf numFmtId="0" fontId="1" fillId="2" borderId="0" applyNumberFormat="0" applyBorder="0" applyAlignment="0" applyProtection="0"/>
    <xf numFmtId="0" fontId="55" fillId="2" borderId="0" applyNumberFormat="0" applyBorder="0" applyAlignment="0" applyProtection="0"/>
    <xf numFmtId="0" fontId="1" fillId="2" borderId="0" applyNumberFormat="0" applyBorder="0" applyAlignment="0" applyProtection="0"/>
    <xf numFmtId="0" fontId="55" fillId="2" borderId="0" applyNumberFormat="0" applyBorder="0" applyAlignment="0" applyProtection="0"/>
    <xf numFmtId="0" fontId="1" fillId="5" borderId="0" applyNumberFormat="0" applyBorder="0" applyAlignment="0" applyProtection="0"/>
    <xf numFmtId="0" fontId="55" fillId="5" borderId="0" applyNumberFormat="0" applyBorder="0" applyAlignment="0" applyProtection="0"/>
    <xf numFmtId="0" fontId="40" fillId="6" borderId="0" applyNumberFormat="0" applyBorder="0" applyAlignment="0" applyProtection="0"/>
    <xf numFmtId="0" fontId="62" fillId="6" borderId="0" applyNumberFormat="0" applyBorder="0" applyAlignment="0" applyProtection="0"/>
    <xf numFmtId="0" fontId="40" fillId="2" borderId="0" applyNumberFormat="0" applyBorder="0" applyAlignment="0" applyProtection="0"/>
    <xf numFmtId="0" fontId="62" fillId="2" borderId="0" applyNumberFormat="0" applyBorder="0" applyAlignment="0" applyProtection="0"/>
    <xf numFmtId="0" fontId="40" fillId="4" borderId="0" applyNumberFormat="0" applyBorder="0" applyAlignment="0" applyProtection="0"/>
    <xf numFmtId="0" fontId="62" fillId="4" borderId="0" applyNumberFormat="0" applyBorder="0" applyAlignment="0" applyProtection="0"/>
    <xf numFmtId="0" fontId="40" fillId="7" borderId="0" applyNumberFormat="0" applyBorder="0" applyAlignment="0" applyProtection="0"/>
    <xf numFmtId="0" fontId="62" fillId="7" borderId="0" applyNumberFormat="0" applyBorder="0" applyAlignment="0" applyProtection="0"/>
    <xf numFmtId="0" fontId="40" fillId="8" borderId="0" applyNumberFormat="0" applyBorder="0" applyAlignment="0" applyProtection="0"/>
    <xf numFmtId="0" fontId="62" fillId="8" borderId="0" applyNumberFormat="0" applyBorder="0" applyAlignment="0" applyProtection="0"/>
    <xf numFmtId="0" fontId="40" fillId="5" borderId="0" applyNumberFormat="0" applyBorder="0" applyAlignment="0" applyProtection="0"/>
    <xf numFmtId="0" fontId="62" fillId="5" borderId="0" applyNumberFormat="0" applyBorder="0" applyAlignment="0" applyProtection="0"/>
    <xf numFmtId="0" fontId="40" fillId="9" borderId="0" applyNumberFormat="0" applyBorder="0" applyAlignment="0" applyProtection="0"/>
    <xf numFmtId="0" fontId="62" fillId="9" borderId="0" applyNumberFormat="0" applyBorder="0" applyAlignment="0" applyProtection="0"/>
    <xf numFmtId="0" fontId="40" fillId="10" borderId="0" applyNumberFormat="0" applyBorder="0" applyAlignment="0" applyProtection="0"/>
    <xf numFmtId="0" fontId="62" fillId="10" borderId="0" applyNumberFormat="0" applyBorder="0" applyAlignment="0" applyProtection="0"/>
    <xf numFmtId="0" fontId="40" fillId="6" borderId="0" applyNumberFormat="0" applyBorder="0" applyAlignment="0" applyProtection="0"/>
    <xf numFmtId="0" fontId="62" fillId="6" borderId="0" applyNumberFormat="0" applyBorder="0" applyAlignment="0" applyProtection="0"/>
    <xf numFmtId="0" fontId="40" fillId="7" borderId="0" applyNumberFormat="0" applyBorder="0" applyAlignment="0" applyProtection="0"/>
    <xf numFmtId="0" fontId="62" fillId="7" borderId="0" applyNumberFormat="0" applyBorder="0" applyAlignment="0" applyProtection="0"/>
    <xf numFmtId="0" fontId="40" fillId="8" borderId="0" applyNumberFormat="0" applyBorder="0" applyAlignment="0" applyProtection="0"/>
    <xf numFmtId="0" fontId="62" fillId="8" borderId="0" applyNumberFormat="0" applyBorder="0" applyAlignment="0" applyProtection="0"/>
    <xf numFmtId="0" fontId="40" fillId="10" borderId="0" applyNumberFormat="0" applyBorder="0" applyAlignment="0" applyProtection="0"/>
    <xf numFmtId="0" fontId="62" fillId="10" borderId="0" applyNumberFormat="0" applyBorder="0" applyAlignment="0" applyProtection="0"/>
    <xf numFmtId="0" fontId="30" fillId="2" borderId="0" applyNumberFormat="0" applyBorder="0" applyAlignment="0" applyProtection="0"/>
    <xf numFmtId="0" fontId="57" fillId="2" borderId="0" applyNumberFormat="0" applyBorder="0" applyAlignment="0" applyProtection="0"/>
    <xf numFmtId="0" fontId="34" fillId="2" borderId="2" applyNumberFormat="0" applyAlignment="0" applyProtection="0"/>
    <xf numFmtId="0" fontId="69" fillId="2" borderId="2" applyNumberFormat="0" applyAlignment="0" applyProtection="0"/>
    <xf numFmtId="0" fontId="36" fillId="11" borderId="3" applyNumberFormat="0" applyAlignment="0" applyProtection="0"/>
    <xf numFmtId="0" fontId="58" fillId="11" borderId="3" applyNumberFormat="0" applyAlignment="0" applyProtection="0"/>
    <xf numFmtId="0" fontId="3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56" fillId="2" borderId="0" applyNumberFormat="0" applyBorder="0" applyAlignment="0" applyProtection="0"/>
    <xf numFmtId="0" fontId="26" fillId="0" borderId="4" applyNumberFormat="0" applyFill="0" applyAlignment="0" applyProtection="0"/>
    <xf numFmtId="0" fontId="64" fillId="0" borderId="4" applyNumberFormat="0" applyFill="0" applyAlignment="0" applyProtection="0"/>
    <xf numFmtId="0" fontId="27" fillId="0" borderId="5" applyNumberFormat="0" applyFill="0" applyAlignment="0" applyProtection="0"/>
    <xf numFmtId="0" fontId="65" fillId="0" borderId="5" applyNumberFormat="0" applyFill="0" applyAlignment="0" applyProtection="0"/>
    <xf numFmtId="0" fontId="28" fillId="0" borderId="6" applyNumberFormat="0" applyFill="0" applyAlignment="0" applyProtection="0"/>
    <xf numFmtId="0" fontId="66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2" fillId="2" borderId="2" applyNumberFormat="0" applyAlignment="0" applyProtection="0"/>
    <xf numFmtId="0" fontId="68" fillId="2" borderId="2" applyNumberFormat="0" applyAlignment="0" applyProtection="0"/>
    <xf numFmtId="0" fontId="35" fillId="0" borderId="7" applyNumberFormat="0" applyFill="0" applyAlignment="0" applyProtection="0"/>
    <xf numFmtId="0" fontId="70" fillId="0" borderId="7" applyNumberFormat="0" applyFill="0" applyAlignment="0" applyProtection="0"/>
    <xf numFmtId="0" fontId="31" fillId="2" borderId="0" applyNumberFormat="0" applyBorder="0" applyAlignment="0" applyProtection="0"/>
    <xf numFmtId="0" fontId="67" fillId="2" borderId="0" applyNumberFormat="0" applyBorder="0" applyAlignment="0" applyProtection="0"/>
    <xf numFmtId="0" fontId="49" fillId="0" borderId="0"/>
    <xf numFmtId="0" fontId="47" fillId="0" borderId="1"/>
    <xf numFmtId="0" fontId="2" fillId="3" borderId="8" applyNumberFormat="0" applyFont="0" applyAlignment="0" applyProtection="0"/>
    <xf numFmtId="0" fontId="47" fillId="3" borderId="8" applyNumberFormat="0" applyFont="0" applyAlignment="0" applyProtection="0"/>
    <xf numFmtId="0" fontId="33" fillId="2" borderId="9" applyNumberFormat="0" applyAlignment="0" applyProtection="0"/>
    <xf numFmtId="0" fontId="61" fillId="2" borderId="9" applyNumberFormat="0" applyAlignment="0" applyProtection="0"/>
    <xf numFmtId="0" fontId="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61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4" fillId="2" borderId="2" applyNumberFormat="0" applyAlignment="0" applyProtection="0"/>
    <xf numFmtId="0" fontId="34" fillId="2" borderId="2" applyNumberFormat="0" applyAlignment="0" applyProtection="0"/>
    <xf numFmtId="0" fontId="36" fillId="11" borderId="3" applyNumberFormat="0" applyAlignment="0" applyProtection="0"/>
    <xf numFmtId="0" fontId="36" fillId="11" borderId="3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2" fillId="2" borderId="2" applyNumberFormat="0" applyAlignment="0" applyProtection="0"/>
    <xf numFmtId="0" fontId="32" fillId="2" borderId="2" applyNumberFormat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1"/>
    <xf numFmtId="0" fontId="2" fillId="3" borderId="8" applyNumberFormat="0" applyFont="0" applyAlignment="0" applyProtection="0"/>
    <xf numFmtId="0" fontId="2" fillId="3" borderId="8" applyNumberFormat="0" applyFont="0" applyAlignment="0" applyProtection="0"/>
    <xf numFmtId="0" fontId="33" fillId="2" borderId="9" applyNumberFormat="0" applyAlignment="0" applyProtection="0"/>
    <xf numFmtId="0" fontId="33" fillId="2" borderId="9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/>
    <xf numFmtId="0" fontId="73" fillId="0" borderId="0"/>
  </cellStyleXfs>
  <cellXfs count="595">
    <xf numFmtId="0" fontId="0" fillId="0" borderId="1" xfId="0"/>
    <xf numFmtId="0" fontId="14" fillId="0" borderId="11" xfId="0" applyFont="1" applyFill="1" applyBorder="1" applyAlignment="1" applyProtection="1">
      <alignment horizontal="center"/>
    </xf>
    <xf numFmtId="165" fontId="14" fillId="0" borderId="12" xfId="0" applyNumberFormat="1" applyFont="1" applyFill="1" applyBorder="1" applyAlignment="1" applyProtection="1">
      <alignment horizontal="fill"/>
    </xf>
    <xf numFmtId="0" fontId="21" fillId="0" borderId="13" xfId="0" applyFont="1" applyFill="1" applyBorder="1" applyProtection="1"/>
    <xf numFmtId="0" fontId="21" fillId="0" borderId="14" xfId="0" applyFont="1" applyFill="1" applyBorder="1" applyProtection="1"/>
    <xf numFmtId="0" fontId="2" fillId="0" borderId="15" xfId="0" applyFont="1" applyFill="1" applyBorder="1" applyProtection="1"/>
    <xf numFmtId="0" fontId="2" fillId="0" borderId="0" xfId="0" applyFont="1" applyFill="1" applyBorder="1" applyProtection="1"/>
    <xf numFmtId="0" fontId="8" fillId="0" borderId="0" xfId="0" applyFont="1" applyFill="1" applyBorder="1" applyProtection="1"/>
    <xf numFmtId="165" fontId="4" fillId="0" borderId="16" xfId="0" applyNumberFormat="1" applyFont="1" applyFill="1" applyBorder="1" applyAlignment="1" applyProtection="1">
      <alignment horizontal="center"/>
    </xf>
    <xf numFmtId="165" fontId="2" fillId="0" borderId="16" xfId="0" applyNumberFormat="1" applyFont="1" applyFill="1" applyBorder="1" applyProtection="1"/>
    <xf numFmtId="0" fontId="17" fillId="0" borderId="9" xfId="0" applyFont="1" applyFill="1" applyBorder="1" applyAlignment="1" applyProtection="1">
      <alignment horizontal="center"/>
    </xf>
    <xf numFmtId="0" fontId="17" fillId="0" borderId="17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7" fillId="0" borderId="9" xfId="0" applyFont="1" applyFill="1" applyBorder="1" applyProtection="1"/>
    <xf numFmtId="0" fontId="17" fillId="0" borderId="9" xfId="0" applyFont="1" applyFill="1" applyBorder="1" applyAlignment="1" applyProtection="1">
      <alignment horizontal="center"/>
      <protection locked="0"/>
    </xf>
    <xf numFmtId="167" fontId="17" fillId="0" borderId="9" xfId="0" applyNumberFormat="1" applyFont="1" applyFill="1" applyBorder="1" applyProtection="1">
      <protection locked="0"/>
    </xf>
    <xf numFmtId="37" fontId="17" fillId="0" borderId="9" xfId="0" applyNumberFormat="1" applyFont="1" applyFill="1" applyBorder="1" applyProtection="1"/>
    <xf numFmtId="37" fontId="17" fillId="0" borderId="19" xfId="0" applyNumberFormat="1" applyFont="1" applyFill="1" applyBorder="1" applyProtection="1"/>
    <xf numFmtId="37" fontId="17" fillId="0" borderId="18" xfId="0" applyNumberFormat="1" applyFont="1" applyFill="1" applyBorder="1" applyProtection="1"/>
    <xf numFmtId="169" fontId="17" fillId="0" borderId="9" xfId="0" applyNumberFormat="1" applyFont="1" applyFill="1" applyBorder="1" applyProtection="1"/>
    <xf numFmtId="0" fontId="17" fillId="0" borderId="17" xfId="0" applyFont="1" applyFill="1" applyBorder="1" applyProtection="1">
      <protection locked="0"/>
    </xf>
    <xf numFmtId="0" fontId="2" fillId="0" borderId="1" xfId="0" applyFont="1" applyFill="1" applyProtection="1"/>
    <xf numFmtId="0" fontId="17" fillId="0" borderId="21" xfId="0" applyFont="1" applyFill="1" applyBorder="1" applyAlignment="1" applyProtection="1">
      <alignment horizontal="center"/>
      <protection locked="0"/>
    </xf>
    <xf numFmtId="0" fontId="17" fillId="0" borderId="19" xfId="0" applyFont="1" applyFill="1" applyBorder="1" applyProtection="1">
      <protection locked="0"/>
    </xf>
    <xf numFmtId="0" fontId="17" fillId="0" borderId="19" xfId="0" applyFont="1" applyFill="1" applyBorder="1" applyProtection="1"/>
    <xf numFmtId="0" fontId="17" fillId="0" borderId="19" xfId="0" applyFont="1" applyFill="1" applyBorder="1" applyAlignment="1" applyProtection="1">
      <alignment horizontal="center"/>
      <protection locked="0"/>
    </xf>
    <xf numFmtId="0" fontId="17" fillId="0" borderId="19" xfId="0" applyFont="1" applyFill="1" applyBorder="1" applyAlignment="1" applyProtection="1">
      <alignment horizontal="center"/>
    </xf>
    <xf numFmtId="167" fontId="17" fillId="0" borderId="19" xfId="0" applyNumberFormat="1" applyFont="1" applyFill="1" applyBorder="1" applyProtection="1">
      <protection locked="0"/>
    </xf>
    <xf numFmtId="37" fontId="17" fillId="0" borderId="22" xfId="0" applyNumberFormat="1" applyFont="1" applyFill="1" applyBorder="1" applyProtection="1"/>
    <xf numFmtId="169" fontId="17" fillId="0" borderId="19" xfId="0" applyNumberFormat="1" applyFont="1" applyFill="1" applyBorder="1" applyProtection="1"/>
    <xf numFmtId="37" fontId="17" fillId="0" borderId="23" xfId="0" applyNumberFormat="1" applyFont="1" applyFill="1" applyBorder="1" applyProtection="1"/>
    <xf numFmtId="167" fontId="17" fillId="0" borderId="9" xfId="0" applyNumberFormat="1" applyFont="1" applyFill="1" applyBorder="1" applyProtection="1"/>
    <xf numFmtId="167" fontId="17" fillId="0" borderId="19" xfId="0" applyNumberFormat="1" applyFont="1" applyFill="1" applyBorder="1" applyProtection="1"/>
    <xf numFmtId="0" fontId="17" fillId="0" borderId="19" xfId="0" applyFont="1" applyFill="1" applyBorder="1" applyAlignment="1" applyProtection="1">
      <alignment horizontal="right"/>
    </xf>
    <xf numFmtId="0" fontId="2" fillId="0" borderId="1" xfId="0" applyFont="1" applyFill="1" applyAlignment="1" applyProtection="1">
      <alignment horizontal="fill"/>
    </xf>
    <xf numFmtId="37" fontId="14" fillId="0" borderId="1" xfId="0" applyNumberFormat="1" applyFont="1" applyFill="1" applyProtection="1"/>
    <xf numFmtId="0" fontId="14" fillId="0" borderId="1" xfId="0" applyFont="1" applyFill="1" applyProtection="1"/>
    <xf numFmtId="0" fontId="0" fillId="0" borderId="1" xfId="0" applyFill="1"/>
    <xf numFmtId="0" fontId="2" fillId="0" borderId="24" xfId="0" applyFont="1" applyFill="1" applyBorder="1" applyAlignment="1" applyProtection="1">
      <alignment horizontal="center"/>
    </xf>
    <xf numFmtId="0" fontId="3" fillId="0" borderId="15" xfId="0" applyFont="1" applyFill="1" applyBorder="1" applyProtection="1"/>
    <xf numFmtId="0" fontId="2" fillId="0" borderId="15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65" fontId="9" fillId="0" borderId="0" xfId="0" applyNumberFormat="1" applyFont="1" applyFill="1" applyBorder="1" applyProtection="1">
      <protection locked="0"/>
    </xf>
    <xf numFmtId="0" fontId="10" fillId="0" borderId="1" xfId="0" applyFont="1" applyFill="1" applyProtection="1"/>
    <xf numFmtId="0" fontId="8" fillId="0" borderId="26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left"/>
    </xf>
    <xf numFmtId="165" fontId="8" fillId="0" borderId="0" xfId="0" applyNumberFormat="1" applyFont="1" applyFill="1" applyBorder="1" applyProtection="1"/>
    <xf numFmtId="0" fontId="2" fillId="0" borderId="26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  <xf numFmtId="0" fontId="18" fillId="0" borderId="16" xfId="0" applyFont="1" applyFill="1" applyBorder="1" applyProtection="1"/>
    <xf numFmtId="165" fontId="2" fillId="0" borderId="16" xfId="0" applyNumberFormat="1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/>
    </xf>
    <xf numFmtId="0" fontId="15" fillId="0" borderId="29" xfId="0" applyFont="1" applyFill="1" applyBorder="1" applyProtection="1"/>
    <xf numFmtId="0" fontId="14" fillId="0" borderId="29" xfId="0" applyFont="1" applyFill="1" applyBorder="1" applyProtection="1"/>
    <xf numFmtId="0" fontId="14" fillId="0" borderId="30" xfId="0" applyFont="1" applyFill="1" applyBorder="1" applyAlignment="1" applyProtection="1">
      <alignment horizontal="center"/>
    </xf>
    <xf numFmtId="0" fontId="14" fillId="0" borderId="30" xfId="0" applyFont="1" applyFill="1" applyBorder="1" applyProtection="1"/>
    <xf numFmtId="0" fontId="9" fillId="0" borderId="1" xfId="0" applyFont="1" applyFill="1" applyProtection="1">
      <protection locked="0"/>
    </xf>
    <xf numFmtId="0" fontId="14" fillId="0" borderId="31" xfId="0" applyFont="1" applyFill="1" applyBorder="1" applyAlignment="1" applyProtection="1">
      <alignment horizontal="center"/>
    </xf>
    <xf numFmtId="0" fontId="15" fillId="0" borderId="32" xfId="0" applyFont="1" applyFill="1" applyBorder="1" applyProtection="1"/>
    <xf numFmtId="0" fontId="14" fillId="0" borderId="32" xfId="0" applyFont="1" applyFill="1" applyBorder="1" applyProtection="1"/>
    <xf numFmtId="0" fontId="14" fillId="0" borderId="33" xfId="0" applyFont="1" applyFill="1" applyBorder="1" applyAlignment="1" applyProtection="1">
      <alignment horizontal="center"/>
    </xf>
    <xf numFmtId="0" fontId="14" fillId="0" borderId="33" xfId="0" applyFont="1" applyFill="1" applyBorder="1" applyProtection="1"/>
    <xf numFmtId="0" fontId="16" fillId="0" borderId="33" xfId="0" applyFont="1" applyFill="1" applyBorder="1" applyAlignment="1" applyProtection="1">
      <alignment horizontal="center"/>
    </xf>
    <xf numFmtId="0" fontId="7" fillId="0" borderId="31" xfId="0" applyFont="1" applyFill="1" applyBorder="1" applyAlignment="1" applyProtection="1">
      <alignment horizontal="center"/>
      <protection locked="0"/>
    </xf>
    <xf numFmtId="0" fontId="15" fillId="0" borderId="33" xfId="0" applyFont="1" applyFill="1" applyBorder="1" applyProtection="1"/>
    <xf numFmtId="0" fontId="14" fillId="0" borderId="32" xfId="0" applyFont="1" applyFill="1" applyBorder="1" applyAlignment="1" applyProtection="1">
      <alignment horizontal="center"/>
    </xf>
    <xf numFmtId="0" fontId="14" fillId="0" borderId="1" xfId="0" applyFont="1" applyFill="1" applyAlignment="1" applyProtection="1">
      <alignment horizontal="center"/>
    </xf>
    <xf numFmtId="0" fontId="16" fillId="0" borderId="32" xfId="0" applyFont="1" applyFill="1" applyBorder="1" applyAlignment="1" applyProtection="1">
      <alignment horizontal="center"/>
    </xf>
    <xf numFmtId="37" fontId="10" fillId="0" borderId="1" xfId="0" applyNumberFormat="1" applyFont="1" applyFill="1" applyProtection="1"/>
    <xf numFmtId="166" fontId="2" fillId="0" borderId="1" xfId="0" applyNumberFormat="1" applyFont="1" applyFill="1" applyProtection="1"/>
    <xf numFmtId="165" fontId="14" fillId="0" borderId="34" xfId="0" applyNumberFormat="1" applyFont="1" applyFill="1" applyBorder="1" applyAlignment="1" applyProtection="1">
      <alignment horizontal="center"/>
    </xf>
    <xf numFmtId="165" fontId="15" fillId="0" borderId="35" xfId="0" applyNumberFormat="1" applyFont="1" applyFill="1" applyBorder="1" applyAlignment="1" applyProtection="1">
      <alignment horizontal="fill"/>
    </xf>
    <xf numFmtId="165" fontId="14" fillId="0" borderId="35" xfId="0" applyNumberFormat="1" applyFont="1" applyFill="1" applyBorder="1" applyAlignment="1" applyProtection="1">
      <alignment horizontal="fill"/>
    </xf>
    <xf numFmtId="165" fontId="14" fillId="0" borderId="36" xfId="0" applyNumberFormat="1" applyFont="1" applyFill="1" applyBorder="1" applyAlignment="1" applyProtection="1">
      <alignment horizontal="center"/>
    </xf>
    <xf numFmtId="165" fontId="14" fillId="0" borderId="36" xfId="0" applyNumberFormat="1" applyFont="1" applyFill="1" applyBorder="1" applyAlignment="1" applyProtection="1">
      <alignment horizontal="fill"/>
    </xf>
    <xf numFmtId="0" fontId="17" fillId="0" borderId="37" xfId="0" applyFont="1" applyFill="1" applyBorder="1" applyAlignment="1" applyProtection="1">
      <alignment horizontal="center"/>
      <protection locked="0"/>
    </xf>
    <xf numFmtId="0" fontId="17" fillId="0" borderId="38" xfId="0" applyFont="1" applyFill="1" applyBorder="1" applyProtection="1">
      <protection locked="0"/>
    </xf>
    <xf numFmtId="0" fontId="17" fillId="0" borderId="38" xfId="0" applyFont="1" applyFill="1" applyBorder="1" applyAlignment="1" applyProtection="1">
      <alignment horizontal="center"/>
      <protection locked="0"/>
    </xf>
    <xf numFmtId="0" fontId="17" fillId="0" borderId="38" xfId="0" applyFont="1" applyFill="1" applyBorder="1" applyAlignment="1" applyProtection="1">
      <alignment horizontal="center"/>
    </xf>
    <xf numFmtId="167" fontId="17" fillId="0" borderId="38" xfId="0" applyNumberFormat="1" applyFont="1" applyFill="1" applyBorder="1" applyProtection="1">
      <protection locked="0"/>
    </xf>
    <xf numFmtId="37" fontId="17" fillId="0" borderId="38" xfId="0" applyNumberFormat="1" applyFont="1" applyFill="1" applyBorder="1" applyProtection="1"/>
    <xf numFmtId="37" fontId="17" fillId="0" borderId="39" xfId="0" applyNumberFormat="1" applyFont="1" applyFill="1" applyBorder="1" applyProtection="1"/>
    <xf numFmtId="169" fontId="17" fillId="0" borderId="38" xfId="0" applyNumberFormat="1" applyFont="1" applyFill="1" applyBorder="1" applyProtection="1"/>
    <xf numFmtId="37" fontId="2" fillId="0" borderId="1" xfId="0" applyNumberFormat="1" applyFont="1" applyFill="1" applyProtection="1"/>
    <xf numFmtId="167" fontId="2" fillId="0" borderId="1" xfId="0" applyNumberFormat="1" applyFont="1" applyFill="1" applyProtection="1"/>
    <xf numFmtId="5" fontId="2" fillId="0" borderId="1" xfId="0" applyNumberFormat="1" applyFont="1" applyFill="1" applyProtection="1"/>
    <xf numFmtId="170" fontId="2" fillId="0" borderId="1" xfId="0" applyNumberFormat="1" applyFont="1" applyFill="1" applyProtection="1"/>
    <xf numFmtId="169" fontId="2" fillId="0" borderId="1" xfId="0" applyNumberFormat="1" applyFont="1" applyFill="1" applyProtection="1"/>
    <xf numFmtId="170" fontId="10" fillId="0" borderId="1" xfId="0" applyNumberFormat="1" applyFont="1" applyFill="1" applyProtection="1"/>
    <xf numFmtId="0" fontId="2" fillId="0" borderId="1" xfId="0" applyFont="1" applyFill="1"/>
    <xf numFmtId="169" fontId="10" fillId="0" borderId="1" xfId="0" applyNumberFormat="1" applyFont="1" applyFill="1" applyProtection="1"/>
    <xf numFmtId="5" fontId="10" fillId="0" borderId="1" xfId="0" applyNumberFormat="1" applyFont="1" applyFill="1" applyProtection="1"/>
    <xf numFmtId="171" fontId="10" fillId="0" borderId="1" xfId="0" applyNumberFormat="1" applyFont="1" applyFill="1" applyProtection="1"/>
    <xf numFmtId="0" fontId="17" fillId="0" borderId="9" xfId="0" applyFont="1" applyFill="1" applyBorder="1" applyAlignment="1">
      <alignment horizontal="center"/>
    </xf>
    <xf numFmtId="0" fontId="10" fillId="0" borderId="1" xfId="0" applyFont="1" applyFill="1" applyProtection="1">
      <protection locked="0"/>
    </xf>
    <xf numFmtId="167" fontId="10" fillId="0" borderId="1" xfId="0" applyNumberFormat="1" applyFont="1" applyFill="1" applyProtection="1"/>
    <xf numFmtId="165" fontId="2" fillId="0" borderId="1" xfId="0" applyNumberFormat="1" applyFont="1" applyFill="1" applyProtection="1"/>
    <xf numFmtId="0" fontId="17" fillId="0" borderId="0" xfId="0" applyFont="1" applyFill="1" applyBorder="1" applyProtection="1"/>
    <xf numFmtId="0" fontId="17" fillId="0" borderId="31" xfId="0" applyFont="1" applyFill="1" applyBorder="1" applyAlignment="1" applyProtection="1">
      <alignment horizontal="center"/>
      <protection locked="0"/>
    </xf>
    <xf numFmtId="0" fontId="17" fillId="0" borderId="33" xfId="0" applyFont="1" applyFill="1" applyBorder="1" applyProtection="1">
      <protection locked="0"/>
    </xf>
    <xf numFmtId="0" fontId="17" fillId="0" borderId="33" xfId="0" applyFont="1" applyFill="1" applyBorder="1" applyAlignment="1" applyProtection="1">
      <alignment horizontal="center"/>
      <protection locked="0"/>
    </xf>
    <xf numFmtId="0" fontId="17" fillId="0" borderId="40" xfId="0" applyFont="1" applyFill="1" applyBorder="1" applyAlignment="1" applyProtection="1">
      <alignment horizontal="center"/>
      <protection locked="0"/>
    </xf>
    <xf numFmtId="0" fontId="17" fillId="0" borderId="41" xfId="0" applyFont="1" applyFill="1" applyBorder="1" applyAlignment="1" applyProtection="1">
      <alignment horizontal="center"/>
      <protection locked="0"/>
    </xf>
    <xf numFmtId="0" fontId="17" fillId="0" borderId="42" xfId="0" applyFont="1" applyFill="1" applyBorder="1" applyAlignment="1" applyProtection="1">
      <alignment horizontal="center"/>
    </xf>
    <xf numFmtId="0" fontId="17" fillId="0" borderId="40" xfId="0" applyFont="1" applyFill="1" applyBorder="1" applyAlignment="1">
      <alignment horizontal="center"/>
    </xf>
    <xf numFmtId="0" fontId="17" fillId="0" borderId="44" xfId="0" applyFont="1" applyFill="1" applyBorder="1" applyAlignment="1" applyProtection="1">
      <alignment horizontal="center"/>
      <protection locked="0"/>
    </xf>
    <xf numFmtId="167" fontId="17" fillId="0" borderId="44" xfId="0" applyNumberFormat="1" applyFont="1" applyFill="1" applyBorder="1" applyProtection="1">
      <protection locked="0"/>
    </xf>
    <xf numFmtId="0" fontId="2" fillId="0" borderId="1" xfId="0" applyFont="1" applyFill="1" applyAlignment="1" applyProtection="1">
      <alignment horizontal="center"/>
    </xf>
    <xf numFmtId="0" fontId="3" fillId="0" borderId="1" xfId="0" applyFont="1" applyFill="1" applyAlignment="1" applyProtection="1">
      <alignment horizontal="fill"/>
    </xf>
    <xf numFmtId="0" fontId="4" fillId="0" borderId="1" xfId="0" applyFont="1" applyFill="1" applyAlignment="1" applyProtection="1">
      <alignment horizontal="fill"/>
    </xf>
    <xf numFmtId="0" fontId="15" fillId="0" borderId="1" xfId="0" applyFont="1" applyFill="1" applyProtection="1"/>
    <xf numFmtId="0" fontId="16" fillId="0" borderId="1" xfId="0" applyFont="1" applyFill="1" applyProtection="1"/>
    <xf numFmtId="167" fontId="14" fillId="0" borderId="1" xfId="0" applyNumberFormat="1" applyFont="1" applyFill="1" applyProtection="1"/>
    <xf numFmtId="0" fontId="17" fillId="0" borderId="1" xfId="0" applyFont="1" applyFill="1" applyAlignment="1" applyProtection="1">
      <alignment horizontal="center"/>
    </xf>
    <xf numFmtId="166" fontId="14" fillId="0" borderId="1" xfId="0" applyNumberFormat="1" applyFont="1" applyFill="1" applyProtection="1"/>
    <xf numFmtId="167" fontId="16" fillId="0" borderId="1" xfId="0" applyNumberFormat="1" applyFont="1" applyFill="1" applyProtection="1"/>
    <xf numFmtId="168" fontId="14" fillId="0" borderId="1" xfId="0" applyNumberFormat="1" applyFont="1" applyFill="1" applyProtection="1"/>
    <xf numFmtId="172" fontId="14" fillId="0" borderId="1" xfId="0" applyNumberFormat="1" applyFont="1" applyFill="1" applyProtection="1"/>
    <xf numFmtId="0" fontId="3" fillId="0" borderId="1" xfId="0" applyFont="1" applyFill="1" applyProtection="1"/>
    <xf numFmtId="0" fontId="0" fillId="0" borderId="1" xfId="0" applyFill="1" applyAlignment="1">
      <alignment horizontal="center"/>
    </xf>
    <xf numFmtId="167" fontId="17" fillId="12" borderId="9" xfId="0" applyNumberFormat="1" applyFont="1" applyFill="1" applyBorder="1" applyProtection="1">
      <protection locked="0"/>
    </xf>
    <xf numFmtId="1" fontId="17" fillId="0" borderId="38" xfId="0" applyNumberFormat="1" applyFont="1" applyFill="1" applyBorder="1" applyProtection="1"/>
    <xf numFmtId="1" fontId="17" fillId="0" borderId="19" xfId="0" applyNumberFormat="1" applyFont="1" applyFill="1" applyBorder="1" applyProtection="1"/>
    <xf numFmtId="1" fontId="17" fillId="0" borderId="9" xfId="0" applyNumberFormat="1" applyFont="1" applyFill="1" applyBorder="1" applyProtection="1"/>
    <xf numFmtId="1" fontId="17" fillId="0" borderId="42" xfId="0" applyNumberFormat="1" applyFont="1" applyFill="1" applyBorder="1" applyProtection="1"/>
    <xf numFmtId="0" fontId="43" fillId="0" borderId="1" xfId="0" applyFont="1" applyFill="1" applyProtection="1"/>
    <xf numFmtId="0" fontId="43" fillId="0" borderId="1" xfId="0" applyFont="1" applyFill="1" applyAlignment="1" applyProtection="1">
      <alignment horizontal="center"/>
    </xf>
    <xf numFmtId="37" fontId="43" fillId="0" borderId="1" xfId="0" applyNumberFormat="1" applyFont="1" applyFill="1" applyProtection="1"/>
    <xf numFmtId="0" fontId="51" fillId="0" borderId="1" xfId="0" applyFont="1" applyFill="1" applyProtection="1"/>
    <xf numFmtId="9" fontId="43" fillId="0" borderId="1" xfId="0" applyNumberFormat="1" applyFont="1" applyFill="1" applyProtection="1"/>
    <xf numFmtId="39" fontId="43" fillId="0" borderId="1" xfId="0" applyNumberFormat="1" applyFont="1" applyFill="1" applyProtection="1"/>
    <xf numFmtId="37" fontId="17" fillId="0" borderId="39" xfId="0" applyNumberFormat="1" applyFont="1" applyFill="1" applyBorder="1" applyAlignment="1" applyProtection="1">
      <alignment horizontal="right"/>
    </xf>
    <xf numFmtId="37" fontId="17" fillId="0" borderId="49" xfId="0" applyNumberFormat="1" applyFont="1" applyFill="1" applyBorder="1" applyProtection="1"/>
    <xf numFmtId="0" fontId="17" fillId="0" borderId="0" xfId="0" applyFont="1" applyFill="1" applyBorder="1" applyProtection="1">
      <protection locked="0"/>
    </xf>
    <xf numFmtId="0" fontId="17" fillId="0" borderId="42" xfId="0" applyFont="1" applyFill="1" applyBorder="1" applyProtection="1">
      <protection locked="0"/>
    </xf>
    <xf numFmtId="0" fontId="17" fillId="0" borderId="42" xfId="0" applyFont="1" applyFill="1" applyBorder="1"/>
    <xf numFmtId="167" fontId="17" fillId="0" borderId="42" xfId="0" applyNumberFormat="1" applyFont="1" applyFill="1" applyBorder="1" applyProtection="1">
      <protection locked="0"/>
    </xf>
    <xf numFmtId="37" fontId="17" fillId="0" borderId="42" xfId="0" applyNumberFormat="1" applyFont="1" applyFill="1" applyBorder="1" applyProtection="1"/>
    <xf numFmtId="37" fontId="17" fillId="0" borderId="51" xfId="0" applyNumberFormat="1" applyFont="1" applyFill="1" applyBorder="1" applyProtection="1"/>
    <xf numFmtId="0" fontId="17" fillId="0" borderId="53" xfId="0" applyFont="1" applyFill="1" applyBorder="1" applyProtection="1">
      <protection locked="0"/>
    </xf>
    <xf numFmtId="0" fontId="44" fillId="0" borderId="19" xfId="0" applyFont="1" applyFill="1" applyBorder="1" applyAlignment="1" applyProtection="1">
      <alignment horizontal="center"/>
    </xf>
    <xf numFmtId="167" fontId="52" fillId="0" borderId="19" xfId="0" applyNumberFormat="1" applyFont="1" applyFill="1" applyBorder="1" applyProtection="1"/>
    <xf numFmtId="3" fontId="14" fillId="0" borderId="1" xfId="0" applyNumberFormat="1" applyFont="1" applyFill="1" applyProtection="1"/>
    <xf numFmtId="0" fontId="53" fillId="0" borderId="9" xfId="0" applyFont="1" applyFill="1" applyBorder="1" applyAlignment="1" applyProtection="1">
      <alignment horizontal="center"/>
      <protection locked="0"/>
    </xf>
    <xf numFmtId="0" fontId="44" fillId="0" borderId="19" xfId="0" applyFont="1" applyFill="1" applyBorder="1" applyAlignment="1" applyProtection="1">
      <alignment horizontal="center"/>
      <protection locked="0"/>
    </xf>
    <xf numFmtId="174" fontId="14" fillId="0" borderId="32" xfId="0" applyNumberFormat="1" applyFont="1" applyFill="1" applyBorder="1" applyProtection="1"/>
    <xf numFmtId="0" fontId="44" fillId="0" borderId="9" xfId="0" applyFont="1" applyFill="1" applyBorder="1" applyAlignment="1" applyProtection="1">
      <alignment horizontal="center"/>
      <protection locked="0"/>
    </xf>
    <xf numFmtId="0" fontId="44" fillId="0" borderId="9" xfId="0" applyFont="1" applyFill="1" applyBorder="1" applyAlignment="1" applyProtection="1">
      <alignment horizontal="center"/>
    </xf>
    <xf numFmtId="0" fontId="14" fillId="14" borderId="1" xfId="0" applyFont="1" applyFill="1" applyProtection="1"/>
    <xf numFmtId="0" fontId="14" fillId="16" borderId="29" xfId="0" applyFont="1" applyFill="1" applyBorder="1" applyProtection="1"/>
    <xf numFmtId="0" fontId="17" fillId="0" borderId="9" xfId="0" applyFont="1" applyFill="1" applyBorder="1" applyProtection="1">
      <protection locked="0"/>
    </xf>
    <xf numFmtId="0" fontId="17" fillId="0" borderId="9" xfId="0" applyFont="1" applyFill="1" applyBorder="1" applyProtection="1"/>
    <xf numFmtId="0" fontId="17" fillId="0" borderId="19" xfId="0" applyFont="1" applyFill="1" applyBorder="1" applyProtection="1">
      <protection locked="0"/>
    </xf>
    <xf numFmtId="0" fontId="17" fillId="0" borderId="19" xfId="0" applyFont="1" applyFill="1" applyBorder="1" applyProtection="1"/>
    <xf numFmtId="0" fontId="17" fillId="0" borderId="38" xfId="0" applyFont="1" applyFill="1" applyBorder="1" applyProtection="1">
      <protection locked="0"/>
    </xf>
    <xf numFmtId="0" fontId="17" fillId="0" borderId="38" xfId="0" applyFont="1" applyFill="1" applyBorder="1" applyProtection="1"/>
    <xf numFmtId="0" fontId="44" fillId="0" borderId="9" xfId="0" applyFont="1" applyFill="1" applyBorder="1" applyProtection="1">
      <protection locked="0"/>
    </xf>
    <xf numFmtId="0" fontId="44" fillId="0" borderId="9" xfId="0" applyFont="1" applyFill="1" applyBorder="1"/>
    <xf numFmtId="0" fontId="17" fillId="0" borderId="9" xfId="0" applyFont="1" applyFill="1" applyBorder="1" applyProtection="1">
      <protection locked="0"/>
    </xf>
    <xf numFmtId="0" fontId="17" fillId="0" borderId="9" xfId="0" applyFont="1" applyFill="1" applyBorder="1" applyProtection="1"/>
    <xf numFmtId="0" fontId="17" fillId="0" borderId="19" xfId="0" applyFont="1" applyFill="1" applyBorder="1" applyProtection="1">
      <protection locked="0"/>
    </xf>
    <xf numFmtId="0" fontId="17" fillId="0" borderId="19" xfId="0" applyFont="1" applyFill="1" applyBorder="1" applyProtection="1"/>
    <xf numFmtId="0" fontId="17" fillId="0" borderId="9" xfId="0" applyFont="1" applyFill="1" applyBorder="1"/>
    <xf numFmtId="37" fontId="17" fillId="14" borderId="22" xfId="0" applyNumberFormat="1" applyFont="1" applyFill="1" applyBorder="1" applyProtection="1">
      <protection locked="0"/>
    </xf>
    <xf numFmtId="0" fontId="44" fillId="0" borderId="54" xfId="0" applyFont="1" applyFill="1" applyBorder="1" applyAlignment="1" applyProtection="1">
      <alignment horizontal="center"/>
    </xf>
    <xf numFmtId="0" fontId="17" fillId="0" borderId="18" xfId="0" applyFont="1" applyFill="1" applyBorder="1" applyProtection="1">
      <protection locked="0"/>
    </xf>
    <xf numFmtId="0" fontId="2" fillId="14" borderId="1" xfId="0" applyFont="1" applyFill="1" applyProtection="1"/>
    <xf numFmtId="167" fontId="2" fillId="14" borderId="1" xfId="0" applyNumberFormat="1" applyFont="1" applyFill="1" applyProtection="1"/>
    <xf numFmtId="5" fontId="2" fillId="14" borderId="1" xfId="0" applyNumberFormat="1" applyFont="1" applyFill="1" applyProtection="1"/>
    <xf numFmtId="170" fontId="2" fillId="14" borderId="1" xfId="0" applyNumberFormat="1" applyFont="1" applyFill="1" applyProtection="1"/>
    <xf numFmtId="37" fontId="2" fillId="14" borderId="1" xfId="0" applyNumberFormat="1" applyFont="1" applyFill="1" applyProtection="1"/>
    <xf numFmtId="166" fontId="2" fillId="14" borderId="1" xfId="0" applyNumberFormat="1" applyFont="1" applyFill="1" applyProtection="1"/>
    <xf numFmtId="169" fontId="2" fillId="14" borderId="1" xfId="0" applyNumberFormat="1" applyFont="1" applyFill="1" applyProtection="1"/>
    <xf numFmtId="0" fontId="2" fillId="14" borderId="1" xfId="0" applyFont="1" applyFill="1"/>
    <xf numFmtId="0" fontId="17" fillId="0" borderId="19" xfId="0" applyFont="1" applyFill="1" applyBorder="1" applyProtection="1"/>
    <xf numFmtId="0" fontId="8" fillId="0" borderId="1" xfId="0" applyFont="1" applyFill="1" applyProtection="1"/>
    <xf numFmtId="0" fontId="0" fillId="14" borderId="1" xfId="0" applyFill="1"/>
    <xf numFmtId="167" fontId="2" fillId="17" borderId="1" xfId="0" applyNumberFormat="1" applyFont="1" applyFill="1" applyProtection="1"/>
    <xf numFmtId="5" fontId="2" fillId="17" borderId="1" xfId="0" applyNumberFormat="1" applyFont="1" applyFill="1" applyProtection="1"/>
    <xf numFmtId="170" fontId="2" fillId="17" borderId="1" xfId="0" applyNumberFormat="1" applyFont="1" applyFill="1" applyProtection="1"/>
    <xf numFmtId="37" fontId="2" fillId="17" borderId="1" xfId="0" applyNumberFormat="1" applyFont="1" applyFill="1" applyProtection="1"/>
    <xf numFmtId="166" fontId="2" fillId="17" borderId="1" xfId="0" applyNumberFormat="1" applyFont="1" applyFill="1" applyProtection="1"/>
    <xf numFmtId="0" fontId="2" fillId="17" borderId="1" xfId="0" applyFont="1" applyFill="1" applyProtection="1"/>
    <xf numFmtId="169" fontId="2" fillId="17" borderId="1" xfId="0" applyNumberFormat="1" applyFont="1" applyFill="1" applyProtection="1"/>
    <xf numFmtId="0" fontId="2" fillId="17" borderId="1" xfId="0" applyFont="1" applyFill="1"/>
    <xf numFmtId="0" fontId="17" fillId="0" borderId="9" xfId="0" applyFont="1" applyFill="1" applyBorder="1" applyAlignment="1" applyProtection="1">
      <alignment horizontal="center"/>
    </xf>
    <xf numFmtId="0" fontId="17" fillId="0" borderId="9" xfId="0" applyFont="1" applyFill="1" applyBorder="1" applyProtection="1">
      <protection locked="0"/>
    </xf>
    <xf numFmtId="0" fontId="17" fillId="0" borderId="9" xfId="0" applyFont="1" applyFill="1" applyBorder="1" applyProtection="1"/>
    <xf numFmtId="0" fontId="17" fillId="0" borderId="9" xfId="0" applyFont="1" applyFill="1" applyBorder="1" applyAlignment="1" applyProtection="1">
      <alignment horizontal="center"/>
      <protection locked="0"/>
    </xf>
    <xf numFmtId="37" fontId="17" fillId="0" borderId="9" xfId="0" applyNumberFormat="1" applyFont="1" applyFill="1" applyBorder="1" applyProtection="1"/>
    <xf numFmtId="37" fontId="17" fillId="0" borderId="19" xfId="0" applyNumberFormat="1" applyFont="1" applyFill="1" applyBorder="1" applyProtection="1"/>
    <xf numFmtId="37" fontId="17" fillId="0" borderId="18" xfId="0" applyNumberFormat="1" applyFont="1" applyFill="1" applyBorder="1" applyProtection="1"/>
    <xf numFmtId="169" fontId="17" fillId="0" borderId="9" xfId="0" applyNumberFormat="1" applyFont="1" applyFill="1" applyBorder="1" applyProtection="1"/>
    <xf numFmtId="37" fontId="17" fillId="0" borderId="20" xfId="0" applyNumberFormat="1" applyFont="1" applyFill="1" applyBorder="1" applyProtection="1"/>
    <xf numFmtId="1" fontId="17" fillId="0" borderId="19" xfId="0" applyNumberFormat="1" applyFont="1" applyFill="1" applyBorder="1" applyProtection="1"/>
    <xf numFmtId="0" fontId="17" fillId="18" borderId="17" xfId="0" applyFont="1" applyFill="1" applyBorder="1" applyAlignment="1" applyProtection="1">
      <alignment horizontal="center"/>
      <protection locked="0"/>
    </xf>
    <xf numFmtId="0" fontId="17" fillId="18" borderId="9" xfId="0" applyFont="1" applyFill="1" applyBorder="1" applyProtection="1">
      <protection locked="0"/>
    </xf>
    <xf numFmtId="0" fontId="17" fillId="18" borderId="9" xfId="0" applyFont="1" applyFill="1" applyBorder="1" applyProtection="1"/>
    <xf numFmtId="0" fontId="17" fillId="18" borderId="9" xfId="0" applyFont="1" applyFill="1" applyBorder="1" applyAlignment="1" applyProtection="1">
      <alignment horizontal="center"/>
      <protection locked="0"/>
    </xf>
    <xf numFmtId="0" fontId="17" fillId="18" borderId="9" xfId="0" applyFont="1" applyFill="1" applyBorder="1" applyAlignment="1" applyProtection="1">
      <alignment horizontal="center"/>
    </xf>
    <xf numFmtId="167" fontId="17" fillId="18" borderId="9" xfId="0" applyNumberFormat="1" applyFont="1" applyFill="1" applyBorder="1" applyProtection="1">
      <protection locked="0"/>
    </xf>
    <xf numFmtId="37" fontId="17" fillId="18" borderId="9" xfId="0" applyNumberFormat="1" applyFont="1" applyFill="1" applyBorder="1" applyProtection="1"/>
    <xf numFmtId="1" fontId="17" fillId="18" borderId="19" xfId="0" applyNumberFormat="1" applyFont="1" applyFill="1" applyBorder="1" applyProtection="1"/>
    <xf numFmtId="37" fontId="17" fillId="18" borderId="19" xfId="0" applyNumberFormat="1" applyFont="1" applyFill="1" applyBorder="1" applyProtection="1"/>
    <xf numFmtId="37" fontId="17" fillId="18" borderId="18" xfId="0" applyNumberFormat="1" applyFont="1" applyFill="1" applyBorder="1" applyProtection="1"/>
    <xf numFmtId="169" fontId="17" fillId="18" borderId="9" xfId="0" applyNumberFormat="1" applyFont="1" applyFill="1" applyBorder="1" applyProtection="1"/>
    <xf numFmtId="167" fontId="2" fillId="18" borderId="1" xfId="0" applyNumberFormat="1" applyFont="1" applyFill="1" applyProtection="1"/>
    <xf numFmtId="5" fontId="2" fillId="18" borderId="1" xfId="0" applyNumberFormat="1" applyFont="1" applyFill="1" applyProtection="1"/>
    <xf numFmtId="170" fontId="2" fillId="18" borderId="1" xfId="0" applyNumberFormat="1" applyFont="1" applyFill="1" applyProtection="1"/>
    <xf numFmtId="37" fontId="2" fillId="18" borderId="1" xfId="0" applyNumberFormat="1" applyFont="1" applyFill="1" applyProtection="1"/>
    <xf numFmtId="166" fontId="2" fillId="18" borderId="1" xfId="0" applyNumberFormat="1" applyFont="1" applyFill="1" applyProtection="1"/>
    <xf numFmtId="0" fontId="2" fillId="18" borderId="1" xfId="0" applyFont="1" applyFill="1" applyProtection="1"/>
    <xf numFmtId="169" fontId="2" fillId="18" borderId="1" xfId="0" applyNumberFormat="1" applyFont="1" applyFill="1" applyProtection="1"/>
    <xf numFmtId="0" fontId="10" fillId="18" borderId="1" xfId="0" applyFont="1" applyFill="1" applyProtection="1"/>
    <xf numFmtId="169" fontId="10" fillId="18" borderId="1" xfId="0" applyNumberFormat="1" applyFont="1" applyFill="1" applyProtection="1"/>
    <xf numFmtId="0" fontId="2" fillId="18" borderId="1" xfId="0" applyFont="1" applyFill="1"/>
    <xf numFmtId="0" fontId="17" fillId="19" borderId="17" xfId="0" applyFont="1" applyFill="1" applyBorder="1" applyProtection="1">
      <protection locked="0"/>
    </xf>
    <xf numFmtId="0" fontId="17" fillId="19" borderId="9" xfId="0" applyFont="1" applyFill="1" applyBorder="1" applyProtection="1">
      <protection locked="0"/>
    </xf>
    <xf numFmtId="0" fontId="17" fillId="19" borderId="9" xfId="0" applyFont="1" applyFill="1" applyBorder="1" applyProtection="1"/>
    <xf numFmtId="0" fontId="44" fillId="19" borderId="9" xfId="0" applyFont="1" applyFill="1" applyBorder="1" applyAlignment="1" applyProtection="1">
      <alignment horizontal="center"/>
      <protection locked="0"/>
    </xf>
    <xf numFmtId="0" fontId="44" fillId="19" borderId="9" xfId="0" applyFont="1" applyFill="1" applyBorder="1" applyAlignment="1" applyProtection="1">
      <alignment horizontal="center"/>
    </xf>
    <xf numFmtId="0" fontId="17" fillId="19" borderId="9" xfId="0" applyFont="1" applyFill="1" applyBorder="1" applyAlignment="1" applyProtection="1">
      <alignment horizontal="center"/>
    </xf>
    <xf numFmtId="167" fontId="17" fillId="19" borderId="9" xfId="0" applyNumberFormat="1" applyFont="1" applyFill="1" applyBorder="1" applyProtection="1">
      <protection locked="0"/>
    </xf>
    <xf numFmtId="37" fontId="17" fillId="19" borderId="9" xfId="0" applyNumberFormat="1" applyFont="1" applyFill="1" applyBorder="1" applyProtection="1"/>
    <xf numFmtId="1" fontId="17" fillId="19" borderId="19" xfId="0" applyNumberFormat="1" applyFont="1" applyFill="1" applyBorder="1" applyProtection="1"/>
    <xf numFmtId="37" fontId="17" fillId="19" borderId="19" xfId="0" applyNumberFormat="1" applyFont="1" applyFill="1" applyBorder="1" applyProtection="1"/>
    <xf numFmtId="37" fontId="17" fillId="19" borderId="18" xfId="0" applyNumberFormat="1" applyFont="1" applyFill="1" applyBorder="1" applyProtection="1"/>
    <xf numFmtId="169" fontId="17" fillId="19" borderId="9" xfId="0" applyNumberFormat="1" applyFont="1" applyFill="1" applyBorder="1" applyProtection="1"/>
    <xf numFmtId="167" fontId="2" fillId="19" borderId="1" xfId="0" applyNumberFormat="1" applyFont="1" applyFill="1" applyProtection="1"/>
    <xf numFmtId="5" fontId="2" fillId="19" borderId="1" xfId="0" applyNumberFormat="1" applyFont="1" applyFill="1" applyProtection="1"/>
    <xf numFmtId="170" fontId="2" fillId="19" borderId="1" xfId="0" applyNumberFormat="1" applyFont="1" applyFill="1" applyProtection="1"/>
    <xf numFmtId="37" fontId="2" fillId="19" borderId="1" xfId="0" applyNumberFormat="1" applyFont="1" applyFill="1" applyProtection="1"/>
    <xf numFmtId="166" fontId="2" fillId="19" borderId="1" xfId="0" applyNumberFormat="1" applyFont="1" applyFill="1" applyProtection="1"/>
    <xf numFmtId="0" fontId="2" fillId="19" borderId="1" xfId="0" applyFont="1" applyFill="1" applyProtection="1"/>
    <xf numFmtId="169" fontId="2" fillId="19" borderId="1" xfId="0" applyNumberFormat="1" applyFont="1" applyFill="1" applyProtection="1"/>
    <xf numFmtId="0" fontId="10" fillId="19" borderId="1" xfId="0" applyFont="1" applyFill="1" applyProtection="1"/>
    <xf numFmtId="169" fontId="10" fillId="19" borderId="1" xfId="0" applyNumberFormat="1" applyFont="1" applyFill="1" applyProtection="1"/>
    <xf numFmtId="0" fontId="2" fillId="19" borderId="1" xfId="0" applyFont="1" applyFill="1"/>
    <xf numFmtId="0" fontId="17" fillId="19" borderId="17" xfId="0" applyFont="1" applyFill="1" applyBorder="1" applyAlignment="1" applyProtection="1">
      <alignment horizontal="center"/>
      <protection locked="0"/>
    </xf>
    <xf numFmtId="0" fontId="17" fillId="19" borderId="9" xfId="0" applyFont="1" applyFill="1" applyBorder="1" applyAlignment="1" applyProtection="1">
      <alignment horizontal="center"/>
      <protection locked="0"/>
    </xf>
    <xf numFmtId="0" fontId="44" fillId="19" borderId="9" xfId="0" applyFont="1" applyFill="1" applyBorder="1" applyProtection="1">
      <protection locked="0"/>
    </xf>
    <xf numFmtId="0" fontId="17" fillId="19" borderId="9" xfId="0" applyFont="1" applyFill="1" applyBorder="1" applyAlignment="1" applyProtection="1">
      <alignment horizontal="right"/>
      <protection locked="0"/>
    </xf>
    <xf numFmtId="164" fontId="2" fillId="19" borderId="1" xfId="0" applyNumberFormat="1" applyFont="1" applyFill="1" applyProtection="1"/>
    <xf numFmtId="0" fontId="44" fillId="19" borderId="9" xfId="0" applyFont="1" applyFill="1" applyBorder="1" applyProtection="1"/>
    <xf numFmtId="0" fontId="17" fillId="19" borderId="21" xfId="0" applyFont="1" applyFill="1" applyBorder="1" applyAlignment="1" applyProtection="1">
      <alignment horizontal="center"/>
      <protection locked="0"/>
    </xf>
    <xf numFmtId="0" fontId="17" fillId="19" borderId="19" xfId="0" applyFont="1" applyFill="1" applyBorder="1" applyProtection="1">
      <protection locked="0"/>
    </xf>
    <xf numFmtId="0" fontId="17" fillId="19" borderId="19" xfId="0" applyFont="1" applyFill="1" applyBorder="1" applyProtection="1"/>
    <xf numFmtId="0" fontId="44" fillId="19" borderId="19" xfId="0" applyFont="1" applyFill="1" applyBorder="1" applyAlignment="1" applyProtection="1">
      <alignment horizontal="center"/>
      <protection locked="0"/>
    </xf>
    <xf numFmtId="0" fontId="44" fillId="19" borderId="19" xfId="0" applyFont="1" applyFill="1" applyBorder="1" applyAlignment="1" applyProtection="1">
      <alignment horizontal="center"/>
    </xf>
    <xf numFmtId="167" fontId="17" fillId="19" borderId="19" xfId="0" applyNumberFormat="1" applyFont="1" applyFill="1" applyBorder="1" applyProtection="1">
      <protection locked="0"/>
    </xf>
    <xf numFmtId="37" fontId="17" fillId="19" borderId="22" xfId="0" applyNumberFormat="1" applyFont="1" applyFill="1" applyBorder="1" applyProtection="1"/>
    <xf numFmtId="169" fontId="17" fillId="19" borderId="19" xfId="0" applyNumberFormat="1" applyFont="1" applyFill="1" applyBorder="1" applyProtection="1"/>
    <xf numFmtId="0" fontId="17" fillId="19" borderId="18" xfId="0" applyFont="1" applyFill="1" applyBorder="1" applyProtection="1"/>
    <xf numFmtId="0" fontId="17" fillId="19" borderId="19" xfId="0" applyFont="1" applyFill="1" applyBorder="1" applyAlignment="1" applyProtection="1">
      <alignment horizontal="center"/>
      <protection locked="0"/>
    </xf>
    <xf numFmtId="0" fontId="17" fillId="19" borderId="19" xfId="0" applyFont="1" applyFill="1" applyBorder="1" applyAlignment="1" applyProtection="1">
      <alignment horizontal="center"/>
    </xf>
    <xf numFmtId="167" fontId="17" fillId="19" borderId="19" xfId="0" applyNumberFormat="1" applyFont="1" applyFill="1" applyBorder="1" applyProtection="1"/>
    <xf numFmtId="0" fontId="17" fillId="19" borderId="31" xfId="0" applyFont="1" applyFill="1" applyBorder="1" applyAlignment="1" applyProtection="1">
      <alignment horizontal="center"/>
      <protection locked="0"/>
    </xf>
    <xf numFmtId="0" fontId="17" fillId="19" borderId="33" xfId="0" applyFont="1" applyFill="1" applyBorder="1" applyProtection="1"/>
    <xf numFmtId="0" fontId="17" fillId="19" borderId="33" xfId="0" applyFont="1" applyFill="1" applyBorder="1" applyProtection="1">
      <protection locked="0"/>
    </xf>
    <xf numFmtId="0" fontId="44" fillId="19" borderId="33" xfId="0" applyFont="1" applyFill="1" applyBorder="1" applyAlignment="1" applyProtection="1">
      <alignment horizontal="center"/>
      <protection locked="0"/>
    </xf>
    <xf numFmtId="0" fontId="44" fillId="19" borderId="33" xfId="0" applyFont="1" applyFill="1" applyBorder="1" applyAlignment="1" applyProtection="1">
      <alignment horizontal="center"/>
    </xf>
    <xf numFmtId="167" fontId="17" fillId="19" borderId="33" xfId="0" applyNumberFormat="1" applyFont="1" applyFill="1" applyBorder="1" applyProtection="1"/>
    <xf numFmtId="37" fontId="17" fillId="19" borderId="32" xfId="0" applyNumberFormat="1" applyFont="1" applyFill="1" applyBorder="1" applyProtection="1"/>
    <xf numFmtId="1" fontId="17" fillId="19" borderId="33" xfId="0" applyNumberFormat="1" applyFont="1" applyFill="1" applyBorder="1" applyProtection="1"/>
    <xf numFmtId="37" fontId="17" fillId="19" borderId="33" xfId="0" applyNumberFormat="1" applyFont="1" applyFill="1" applyBorder="1" applyProtection="1"/>
    <xf numFmtId="169" fontId="17" fillId="19" borderId="33" xfId="0" applyNumberFormat="1" applyFont="1" applyFill="1" applyBorder="1" applyProtection="1"/>
    <xf numFmtId="0" fontId="17" fillId="19" borderId="40" xfId="0" applyFont="1" applyFill="1" applyBorder="1" applyAlignment="1" applyProtection="1">
      <alignment horizontal="center"/>
      <protection locked="0"/>
    </xf>
    <xf numFmtId="0" fontId="44" fillId="19" borderId="9" xfId="0" applyFont="1" applyFill="1" applyBorder="1"/>
    <xf numFmtId="167" fontId="17" fillId="19" borderId="9" xfId="0" applyNumberFormat="1" applyFont="1" applyFill="1" applyBorder="1" applyProtection="1"/>
    <xf numFmtId="1" fontId="17" fillId="19" borderId="42" xfId="0" applyNumberFormat="1" applyFont="1" applyFill="1" applyBorder="1" applyProtection="1"/>
    <xf numFmtId="0" fontId="17" fillId="18" borderId="21" xfId="0" applyFont="1" applyFill="1" applyBorder="1" applyAlignment="1" applyProtection="1">
      <alignment horizontal="center"/>
      <protection locked="0"/>
    </xf>
    <xf numFmtId="0" fontId="17" fillId="18" borderId="19" xfId="0" applyFont="1" applyFill="1" applyBorder="1" applyProtection="1"/>
    <xf numFmtId="0" fontId="17" fillId="18" borderId="19" xfId="0" applyFont="1" applyFill="1" applyBorder="1" applyProtection="1">
      <protection locked="0"/>
    </xf>
    <xf numFmtId="0" fontId="17" fillId="18" borderId="19" xfId="0" applyFont="1" applyFill="1" applyBorder="1" applyAlignment="1" applyProtection="1">
      <alignment horizontal="center"/>
      <protection locked="0"/>
    </xf>
    <xf numFmtId="0" fontId="17" fillId="18" borderId="19" xfId="0" applyFont="1" applyFill="1" applyBorder="1" applyAlignment="1" applyProtection="1">
      <alignment horizontal="center"/>
    </xf>
    <xf numFmtId="167" fontId="17" fillId="18" borderId="19" xfId="0" applyNumberFormat="1" applyFont="1" applyFill="1" applyBorder="1" applyProtection="1"/>
    <xf numFmtId="37" fontId="17" fillId="18" borderId="22" xfId="0" applyNumberFormat="1" applyFont="1" applyFill="1" applyBorder="1" applyProtection="1"/>
    <xf numFmtId="169" fontId="17" fillId="18" borderId="19" xfId="0" applyNumberFormat="1" applyFont="1" applyFill="1" applyBorder="1" applyProtection="1"/>
    <xf numFmtId="0" fontId="44" fillId="18" borderId="19" xfId="0" applyFont="1" applyFill="1" applyBorder="1" applyAlignment="1" applyProtection="1">
      <alignment horizontal="center"/>
      <protection locked="0"/>
    </xf>
    <xf numFmtId="0" fontId="44" fillId="18" borderId="19" xfId="0" applyFont="1" applyFill="1" applyBorder="1" applyAlignment="1" applyProtection="1">
      <alignment horizontal="center"/>
    </xf>
    <xf numFmtId="167" fontId="17" fillId="18" borderId="19" xfId="0" applyNumberFormat="1" applyFont="1" applyFill="1" applyBorder="1" applyProtection="1">
      <protection locked="0"/>
    </xf>
    <xf numFmtId="0" fontId="17" fillId="14" borderId="1" xfId="0" applyFont="1" applyFill="1" applyProtection="1"/>
    <xf numFmtId="0" fontId="17" fillId="14" borderId="1" xfId="0" applyFont="1" applyFill="1" applyAlignment="1" applyProtection="1">
      <alignment horizontal="right"/>
    </xf>
    <xf numFmtId="0" fontId="43" fillId="0" borderId="32" xfId="0" applyFont="1" applyFill="1" applyBorder="1" applyAlignment="1" applyProtection="1">
      <alignment horizontal="center"/>
    </xf>
    <xf numFmtId="0" fontId="17" fillId="0" borderId="56" xfId="0" applyFont="1" applyFill="1" applyBorder="1" applyAlignment="1" applyProtection="1">
      <alignment horizontal="center"/>
      <protection locked="0"/>
    </xf>
    <xf numFmtId="0" fontId="17" fillId="19" borderId="40" xfId="0" applyFont="1" applyFill="1" applyBorder="1" applyAlignment="1">
      <alignment horizontal="center"/>
    </xf>
    <xf numFmtId="37" fontId="17" fillId="19" borderId="20" xfId="0" applyNumberFormat="1" applyFont="1" applyFill="1" applyBorder="1" applyProtection="1"/>
    <xf numFmtId="1" fontId="17" fillId="19" borderId="9" xfId="0" applyNumberFormat="1" applyFont="1" applyFill="1" applyBorder="1" applyProtection="1"/>
    <xf numFmtId="37" fontId="17" fillId="19" borderId="23" xfId="0" applyNumberFormat="1" applyFont="1" applyFill="1" applyBorder="1" applyProtection="1"/>
    <xf numFmtId="37" fontId="17" fillId="19" borderId="14" xfId="0" applyNumberFormat="1" applyFont="1" applyFill="1" applyBorder="1" applyProtection="1"/>
    <xf numFmtId="37" fontId="17" fillId="18" borderId="23" xfId="0" applyNumberFormat="1" applyFont="1" applyFill="1" applyBorder="1" applyProtection="1"/>
    <xf numFmtId="37" fontId="17" fillId="18" borderId="20" xfId="0" applyNumberFormat="1" applyFont="1" applyFill="1" applyBorder="1" applyProtection="1"/>
    <xf numFmtId="0" fontId="17" fillId="0" borderId="0" xfId="0" applyFont="1" applyFill="1" applyBorder="1" applyAlignment="1">
      <alignment horizontal="center"/>
    </xf>
    <xf numFmtId="0" fontId="44" fillId="0" borderId="0" xfId="0" applyFont="1" applyFill="1" applyBorder="1"/>
    <xf numFmtId="0" fontId="17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  <protection locked="0"/>
    </xf>
    <xf numFmtId="167" fontId="52" fillId="0" borderId="0" xfId="0" applyNumberFormat="1" applyFont="1" applyFill="1" applyBorder="1" applyProtection="1">
      <protection locked="0"/>
    </xf>
    <xf numFmtId="0" fontId="17" fillId="0" borderId="0" xfId="0" applyFont="1" applyFill="1" applyBorder="1"/>
    <xf numFmtId="1" fontId="17" fillId="0" borderId="0" xfId="0" applyNumberFormat="1" applyFont="1" applyFill="1" applyBorder="1" applyProtection="1"/>
    <xf numFmtId="37" fontId="17" fillId="0" borderId="0" xfId="0" applyNumberFormat="1" applyFont="1" applyFill="1" applyBorder="1" applyProtection="1"/>
    <xf numFmtId="169" fontId="17" fillId="0" borderId="0" xfId="0" applyNumberFormat="1" applyFont="1" applyFill="1" applyBorder="1" applyProtection="1"/>
    <xf numFmtId="0" fontId="44" fillId="0" borderId="42" xfId="0" applyFont="1" applyFill="1" applyBorder="1"/>
    <xf numFmtId="0" fontId="17" fillId="0" borderId="42" xfId="0" applyFont="1" applyFill="1" applyBorder="1" applyAlignment="1" applyProtection="1">
      <alignment horizontal="center"/>
      <protection locked="0"/>
    </xf>
    <xf numFmtId="167" fontId="52" fillId="0" borderId="42" xfId="0" applyNumberFormat="1" applyFont="1" applyFill="1" applyBorder="1" applyProtection="1">
      <protection locked="0"/>
    </xf>
    <xf numFmtId="169" fontId="17" fillId="0" borderId="42" xfId="0" applyNumberFormat="1" applyFont="1" applyFill="1" applyBorder="1" applyProtection="1"/>
    <xf numFmtId="0" fontId="17" fillId="0" borderId="49" xfId="0" applyFont="1" applyFill="1" applyBorder="1" applyAlignment="1">
      <alignment horizontal="center"/>
    </xf>
    <xf numFmtId="0" fontId="17" fillId="0" borderId="60" xfId="0" applyFont="1" applyFill="1" applyBorder="1" applyAlignment="1">
      <alignment horizontal="center"/>
    </xf>
    <xf numFmtId="0" fontId="17" fillId="0" borderId="61" xfId="0" applyFont="1" applyFill="1" applyBorder="1" applyProtection="1">
      <protection locked="0"/>
    </xf>
    <xf numFmtId="0" fontId="44" fillId="0" borderId="61" xfId="0" applyFont="1" applyFill="1" applyBorder="1"/>
    <xf numFmtId="0" fontId="17" fillId="0" borderId="61" xfId="0" applyFont="1" applyFill="1" applyBorder="1" applyAlignment="1" applyProtection="1">
      <alignment horizontal="center"/>
    </xf>
    <xf numFmtId="0" fontId="17" fillId="0" borderId="61" xfId="0" applyFont="1" applyFill="1" applyBorder="1" applyAlignment="1" applyProtection="1">
      <alignment horizontal="center"/>
      <protection locked="0"/>
    </xf>
    <xf numFmtId="167" fontId="52" fillId="0" borderId="61" xfId="0" applyNumberFormat="1" applyFont="1" applyFill="1" applyBorder="1" applyProtection="1">
      <protection locked="0"/>
    </xf>
    <xf numFmtId="0" fontId="17" fillId="0" borderId="61" xfId="0" applyFont="1" applyFill="1" applyBorder="1"/>
    <xf numFmtId="1" fontId="17" fillId="0" borderId="61" xfId="0" applyNumberFormat="1" applyFont="1" applyFill="1" applyBorder="1" applyProtection="1"/>
    <xf numFmtId="37" fontId="17" fillId="0" borderId="61" xfId="0" applyNumberFormat="1" applyFont="1" applyFill="1" applyBorder="1" applyProtection="1"/>
    <xf numFmtId="169" fontId="17" fillId="0" borderId="61" xfId="0" applyNumberFormat="1" applyFont="1" applyFill="1" applyBorder="1" applyProtection="1"/>
    <xf numFmtId="167" fontId="2" fillId="13" borderId="1" xfId="0" applyNumberFormat="1" applyFont="1" applyFill="1" applyProtection="1"/>
    <xf numFmtId="5" fontId="2" fillId="13" borderId="1" xfId="0" applyNumberFormat="1" applyFont="1" applyFill="1" applyProtection="1"/>
    <xf numFmtId="170" fontId="2" fillId="13" borderId="1" xfId="0" applyNumberFormat="1" applyFont="1" applyFill="1" applyProtection="1"/>
    <xf numFmtId="37" fontId="2" fillId="13" borderId="1" xfId="0" applyNumberFormat="1" applyFont="1" applyFill="1" applyProtection="1"/>
    <xf numFmtId="166" fontId="2" fillId="13" borderId="1" xfId="0" applyNumberFormat="1" applyFont="1" applyFill="1" applyProtection="1"/>
    <xf numFmtId="0" fontId="2" fillId="13" borderId="1" xfId="0" applyFont="1" applyFill="1" applyProtection="1"/>
    <xf numFmtId="169" fontId="2" fillId="13" borderId="1" xfId="0" applyNumberFormat="1" applyFont="1" applyFill="1" applyProtection="1"/>
    <xf numFmtId="0" fontId="2" fillId="13" borderId="1" xfId="0" applyFont="1" applyFill="1"/>
    <xf numFmtId="167" fontId="52" fillId="0" borderId="9" xfId="0" applyNumberFormat="1" applyFont="1" applyFill="1" applyBorder="1" applyProtection="1">
      <protection locked="0"/>
    </xf>
    <xf numFmtId="167" fontId="17" fillId="0" borderId="58" xfId="0" applyNumberFormat="1" applyFont="1" applyFill="1" applyBorder="1" applyProtection="1">
      <protection locked="0"/>
    </xf>
    <xf numFmtId="5" fontId="10" fillId="19" borderId="1" xfId="0" applyNumberFormat="1" applyFont="1" applyFill="1" applyProtection="1"/>
    <xf numFmtId="0" fontId="17" fillId="19" borderId="18" xfId="0" applyFont="1" applyFill="1" applyBorder="1" applyProtection="1">
      <protection locked="0"/>
    </xf>
    <xf numFmtId="0" fontId="17" fillId="18" borderId="19" xfId="0" applyFont="1" applyFill="1" applyBorder="1" applyAlignment="1" applyProtection="1">
      <alignment horizontal="right"/>
    </xf>
    <xf numFmtId="0" fontId="17" fillId="19" borderId="9" xfId="0" applyFont="1" applyFill="1" applyBorder="1"/>
    <xf numFmtId="0" fontId="45" fillId="0" borderId="19" xfId="0" applyFont="1" applyFill="1" applyBorder="1" applyAlignment="1" applyProtection="1">
      <alignment horizontal="center"/>
      <protection locked="0"/>
    </xf>
    <xf numFmtId="0" fontId="53" fillId="0" borderId="19" xfId="0" applyFont="1" applyFill="1" applyBorder="1" applyAlignment="1" applyProtection="1">
      <alignment horizontal="center"/>
      <protection locked="0"/>
    </xf>
    <xf numFmtId="0" fontId="17" fillId="15" borderId="17" xfId="0" applyFont="1" applyFill="1" applyBorder="1" applyAlignment="1" applyProtection="1">
      <alignment horizontal="center"/>
      <protection locked="0"/>
    </xf>
    <xf numFmtId="0" fontId="17" fillId="15" borderId="9" xfId="0" applyFont="1" applyFill="1" applyBorder="1" applyProtection="1">
      <protection locked="0"/>
    </xf>
    <xf numFmtId="167" fontId="17" fillId="15" borderId="9" xfId="0" applyNumberFormat="1" applyFont="1" applyFill="1" applyBorder="1" applyProtection="1">
      <protection locked="0"/>
    </xf>
    <xf numFmtId="0" fontId="17" fillId="14" borderId="9" xfId="0" applyFont="1" applyFill="1" applyBorder="1" applyAlignment="1" applyProtection="1">
      <alignment horizontal="center"/>
      <protection locked="0"/>
    </xf>
    <xf numFmtId="0" fontId="17" fillId="19" borderId="9" xfId="0" applyFont="1" applyFill="1" applyBorder="1" applyAlignment="1">
      <alignment horizontal="center"/>
    </xf>
    <xf numFmtId="167" fontId="52" fillId="19" borderId="9" xfId="0" applyNumberFormat="1" applyFont="1" applyFill="1" applyBorder="1" applyProtection="1">
      <protection locked="0"/>
    </xf>
    <xf numFmtId="0" fontId="17" fillId="0" borderId="62" xfId="0" applyFont="1" applyFill="1" applyBorder="1" applyAlignment="1" applyProtection="1">
      <alignment horizontal="center"/>
      <protection locked="0"/>
    </xf>
    <xf numFmtId="0" fontId="17" fillId="0" borderId="63" xfId="0" applyFont="1" applyFill="1" applyBorder="1" applyProtection="1">
      <protection locked="0"/>
    </xf>
    <xf numFmtId="167" fontId="17" fillId="0" borderId="63" xfId="0" applyNumberFormat="1" applyFont="1" applyFill="1" applyBorder="1" applyProtection="1">
      <protection locked="0"/>
    </xf>
    <xf numFmtId="37" fontId="17" fillId="0" borderId="64" xfId="0" applyNumberFormat="1" applyFont="1" applyFill="1" applyBorder="1" applyProtection="1"/>
    <xf numFmtId="9" fontId="46" fillId="0" borderId="32" xfId="0" applyNumberFormat="1" applyFont="1" applyFill="1" applyBorder="1" applyAlignment="1" applyProtection="1">
      <alignment horizontal="center"/>
    </xf>
    <xf numFmtId="0" fontId="46" fillId="0" borderId="32" xfId="0" applyFont="1" applyFill="1" applyBorder="1" applyAlignment="1" applyProtection="1">
      <alignment horizontal="center"/>
    </xf>
    <xf numFmtId="0" fontId="74" fillId="0" borderId="1" xfId="0" applyFont="1" applyFill="1" applyAlignment="1" applyProtection="1">
      <alignment horizontal="fill"/>
    </xf>
    <xf numFmtId="0" fontId="74" fillId="0" borderId="1" xfId="0" applyFont="1" applyFill="1" applyProtection="1"/>
    <xf numFmtId="37" fontId="71" fillId="0" borderId="1" xfId="0" applyNumberFormat="1" applyFont="1" applyFill="1" applyProtection="1"/>
    <xf numFmtId="37" fontId="75" fillId="0" borderId="1" xfId="0" applyNumberFormat="1" applyFont="1" applyFill="1" applyProtection="1"/>
    <xf numFmtId="0" fontId="4" fillId="0" borderId="15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6" fillId="0" borderId="30" xfId="0" applyFont="1" applyFill="1" applyBorder="1" applyAlignment="1" applyProtection="1">
      <alignment horizontal="center"/>
    </xf>
    <xf numFmtId="165" fontId="16" fillId="0" borderId="36" xfId="0" applyNumberFormat="1" applyFont="1" applyFill="1" applyBorder="1" applyAlignment="1" applyProtection="1">
      <alignment horizontal="center"/>
    </xf>
    <xf numFmtId="0" fontId="16" fillId="0" borderId="1" xfId="0" applyFont="1" applyFill="1" applyAlignment="1" applyProtection="1">
      <alignment horizontal="center"/>
    </xf>
    <xf numFmtId="0" fontId="50" fillId="0" borderId="1" xfId="0" applyFont="1" applyFill="1" applyAlignment="1" applyProtection="1">
      <alignment horizontal="center"/>
    </xf>
    <xf numFmtId="0" fontId="4" fillId="0" borderId="1" xfId="0" applyFont="1" applyFill="1" applyAlignment="1" applyProtection="1">
      <alignment horizontal="center"/>
    </xf>
    <xf numFmtId="0" fontId="4" fillId="0" borderId="1" xfId="0" applyFont="1" applyFill="1" applyProtection="1"/>
    <xf numFmtId="37" fontId="17" fillId="0" borderId="22" xfId="0" applyNumberFormat="1" applyFont="1" applyFill="1" applyBorder="1" applyProtection="1">
      <protection locked="0"/>
    </xf>
    <xf numFmtId="0" fontId="44" fillId="0" borderId="19" xfId="0" applyFont="1" applyFill="1" applyBorder="1"/>
    <xf numFmtId="0" fontId="17" fillId="0" borderId="64" xfId="0" applyFont="1" applyFill="1" applyBorder="1" applyAlignment="1">
      <alignment horizontal="right"/>
    </xf>
    <xf numFmtId="0" fontId="17" fillId="0" borderId="64" xfId="0" applyFont="1" applyFill="1" applyBorder="1"/>
    <xf numFmtId="0" fontId="17" fillId="19" borderId="64" xfId="0" applyFont="1" applyFill="1" applyBorder="1"/>
    <xf numFmtId="0" fontId="17" fillId="18" borderId="64" xfId="0" applyFont="1" applyFill="1" applyBorder="1"/>
    <xf numFmtId="0" fontId="17" fillId="0" borderId="66" xfId="0" applyFont="1" applyFill="1" applyBorder="1"/>
    <xf numFmtId="37" fontId="17" fillId="19" borderId="66" xfId="0" applyNumberFormat="1" applyFont="1" applyFill="1" applyBorder="1" applyProtection="1"/>
    <xf numFmtId="37" fontId="17" fillId="0" borderId="64" xfId="0" applyNumberFormat="1" applyFont="1" applyFill="1" applyBorder="1" applyProtection="1">
      <protection locked="0"/>
    </xf>
    <xf numFmtId="167" fontId="52" fillId="0" borderId="19" xfId="0" applyNumberFormat="1" applyFont="1" applyFill="1" applyBorder="1" applyProtection="1">
      <protection locked="0"/>
    </xf>
    <xf numFmtId="0" fontId="17" fillId="0" borderId="22" xfId="0" applyFont="1" applyFill="1" applyBorder="1"/>
    <xf numFmtId="0" fontId="17" fillId="0" borderId="41" xfId="0" applyFont="1" applyFill="1" applyBorder="1" applyAlignment="1">
      <alignment horizontal="center"/>
    </xf>
    <xf numFmtId="0" fontId="2" fillId="0" borderId="11" xfId="0" applyFont="1" applyFill="1" applyBorder="1" applyProtection="1"/>
    <xf numFmtId="165" fontId="2" fillId="0" borderId="12" xfId="0" applyNumberFormat="1" applyFont="1" applyFill="1" applyBorder="1" applyProtection="1"/>
    <xf numFmtId="0" fontId="2" fillId="0" borderId="25" xfId="0" applyFont="1" applyFill="1" applyBorder="1" applyProtection="1"/>
    <xf numFmtId="0" fontId="17" fillId="18" borderId="62" xfId="0" applyFont="1" applyFill="1" applyBorder="1" applyAlignment="1" applyProtection="1">
      <alignment horizontal="center"/>
      <protection locked="0"/>
    </xf>
    <xf numFmtId="0" fontId="17" fillId="18" borderId="63" xfId="0" applyFont="1" applyFill="1" applyBorder="1" applyProtection="1">
      <protection locked="0"/>
    </xf>
    <xf numFmtId="0" fontId="17" fillId="18" borderId="63" xfId="0" applyFont="1" applyFill="1" applyBorder="1" applyProtection="1"/>
    <xf numFmtId="3" fontId="17" fillId="0" borderId="58" xfId="201" applyNumberFormat="1" applyFont="1" applyFill="1" applyBorder="1" applyAlignment="1">
      <alignment horizontal="right"/>
    </xf>
    <xf numFmtId="0" fontId="17" fillId="0" borderId="54" xfId="0" applyFont="1" applyFill="1" applyBorder="1" applyAlignment="1" applyProtection="1">
      <alignment horizontal="center"/>
      <protection locked="0"/>
    </xf>
    <xf numFmtId="175" fontId="76" fillId="0" borderId="63" xfId="0" applyNumberFormat="1" applyFont="1" applyFill="1" applyBorder="1" applyAlignment="1">
      <alignment horizontal="center" vertical="center"/>
    </xf>
    <xf numFmtId="0" fontId="17" fillId="14" borderId="17" xfId="0" applyFont="1" applyFill="1" applyBorder="1" applyAlignment="1" applyProtection="1">
      <alignment horizontal="center"/>
      <protection locked="0"/>
    </xf>
    <xf numFmtId="0" fontId="17" fillId="14" borderId="21" xfId="0" applyFont="1" applyFill="1" applyBorder="1" applyAlignment="1" applyProtection="1">
      <alignment horizontal="center"/>
      <protection locked="0"/>
    </xf>
    <xf numFmtId="0" fontId="17" fillId="14" borderId="19" xfId="0" applyFont="1" applyFill="1" applyBorder="1" applyAlignment="1" applyProtection="1">
      <alignment horizontal="center"/>
      <protection locked="0"/>
    </xf>
    <xf numFmtId="0" fontId="17" fillId="14" borderId="63" xfId="0" applyFont="1" applyFill="1" applyBorder="1" applyAlignment="1" applyProtection="1">
      <alignment horizontal="center"/>
      <protection locked="0"/>
    </xf>
    <xf numFmtId="0" fontId="17" fillId="14" borderId="62" xfId="0" applyFont="1" applyFill="1" applyBorder="1" applyAlignment="1" applyProtection="1">
      <alignment horizontal="center"/>
      <protection locked="0"/>
    </xf>
    <xf numFmtId="0" fontId="19" fillId="0" borderId="19" xfId="0" applyFont="1" applyFill="1" applyBorder="1" applyProtection="1">
      <protection locked="0"/>
    </xf>
    <xf numFmtId="37" fontId="17" fillId="0" borderId="66" xfId="0" applyNumberFormat="1" applyFont="1" applyFill="1" applyBorder="1" applyProtection="1"/>
    <xf numFmtId="0" fontId="17" fillId="0" borderId="63" xfId="0" applyFont="1" applyFill="1" applyBorder="1" applyAlignment="1" applyProtection="1">
      <alignment horizontal="center"/>
      <protection locked="0"/>
    </xf>
    <xf numFmtId="0" fontId="17" fillId="15" borderId="63" xfId="0" applyFont="1" applyFill="1" applyBorder="1" applyAlignment="1" applyProtection="1">
      <alignment horizontal="center"/>
      <protection locked="0"/>
    </xf>
    <xf numFmtId="0" fontId="53" fillId="0" borderId="63" xfId="0" applyFont="1" applyFill="1" applyBorder="1" applyAlignment="1" applyProtection="1">
      <alignment horizontal="center"/>
      <protection locked="0"/>
    </xf>
    <xf numFmtId="0" fontId="44" fillId="0" borderId="63" xfId="0" applyFont="1" applyFill="1" applyBorder="1" applyAlignment="1" applyProtection="1">
      <alignment horizontal="center"/>
      <protection locked="0"/>
    </xf>
    <xf numFmtId="0" fontId="17" fillId="18" borderId="63" xfId="0" applyFont="1" applyFill="1" applyBorder="1" applyAlignment="1" applyProtection="1">
      <alignment horizontal="center"/>
      <protection locked="0"/>
    </xf>
    <xf numFmtId="173" fontId="17" fillId="0" borderId="55" xfId="0" applyNumberFormat="1" applyFont="1" applyFill="1" applyBorder="1" applyProtection="1"/>
    <xf numFmtId="173" fontId="17" fillId="0" borderId="57" xfId="0" applyNumberFormat="1" applyFont="1" applyFill="1" applyBorder="1" applyProtection="1"/>
    <xf numFmtId="173" fontId="17" fillId="0" borderId="22" xfId="0" applyNumberFormat="1" applyFont="1" applyFill="1" applyBorder="1" applyProtection="1"/>
    <xf numFmtId="173" fontId="17" fillId="19" borderId="22" xfId="0" applyNumberFormat="1" applyFont="1" applyFill="1" applyBorder="1" applyProtection="1"/>
    <xf numFmtId="173" fontId="17" fillId="18" borderId="22" xfId="0" applyNumberFormat="1" applyFont="1" applyFill="1" applyBorder="1" applyProtection="1"/>
    <xf numFmtId="0" fontId="17" fillId="19" borderId="56" xfId="0" applyFont="1" applyFill="1" applyBorder="1" applyAlignment="1" applyProtection="1">
      <alignment horizontal="center"/>
      <protection locked="0"/>
    </xf>
    <xf numFmtId="0" fontId="17" fillId="18" borderId="56" xfId="0" applyFont="1" applyFill="1" applyBorder="1" applyAlignment="1" applyProtection="1">
      <alignment horizontal="center"/>
      <protection locked="0"/>
    </xf>
    <xf numFmtId="173" fontId="17" fillId="19" borderId="32" xfId="0" applyNumberFormat="1" applyFont="1" applyFill="1" applyBorder="1" applyProtection="1"/>
    <xf numFmtId="3" fontId="2" fillId="0" borderId="15" xfId="0" applyNumberFormat="1" applyFont="1" applyFill="1" applyBorder="1" applyProtection="1"/>
    <xf numFmtId="3" fontId="2" fillId="0" borderId="0" xfId="0" applyNumberFormat="1" applyFont="1" applyFill="1" applyBorder="1" applyProtection="1"/>
    <xf numFmtId="3" fontId="8" fillId="0" borderId="0" xfId="0" applyNumberFormat="1" applyFont="1" applyFill="1" applyBorder="1" applyProtection="1"/>
    <xf numFmtId="3" fontId="2" fillId="0" borderId="16" xfId="0" applyNumberFormat="1" applyFont="1" applyFill="1" applyBorder="1" applyProtection="1"/>
    <xf numFmtId="3" fontId="76" fillId="0" borderId="58" xfId="0" applyNumberFormat="1" applyFont="1" applyFill="1" applyBorder="1" applyAlignment="1">
      <alignment horizontal="right" vertical="center"/>
    </xf>
    <xf numFmtId="3" fontId="76" fillId="19" borderId="58" xfId="0" applyNumberFormat="1" applyFont="1" applyFill="1" applyBorder="1" applyAlignment="1">
      <alignment horizontal="right" vertical="center"/>
    </xf>
    <xf numFmtId="3" fontId="76" fillId="18" borderId="58" xfId="0" applyNumberFormat="1" applyFont="1" applyFill="1" applyBorder="1" applyAlignment="1">
      <alignment horizontal="right" vertical="center"/>
    </xf>
    <xf numFmtId="3" fontId="17" fillId="0" borderId="61" xfId="201" applyNumberFormat="1" applyFont="1" applyFill="1" applyBorder="1" applyAlignment="1">
      <alignment horizontal="right"/>
    </xf>
    <xf numFmtId="3" fontId="17" fillId="0" borderId="0" xfId="201" applyNumberFormat="1" applyFont="1" applyFill="1" applyBorder="1" applyAlignment="1">
      <alignment horizontal="right"/>
    </xf>
    <xf numFmtId="3" fontId="2" fillId="0" borderId="1" xfId="0" applyNumberFormat="1" applyFont="1" applyFill="1" applyAlignment="1" applyProtection="1">
      <alignment horizontal="fill"/>
    </xf>
    <xf numFmtId="3" fontId="43" fillId="0" borderId="1" xfId="0" applyNumberFormat="1" applyFont="1" applyFill="1" applyProtection="1"/>
    <xf numFmtId="3" fontId="0" fillId="0" borderId="1" xfId="0" applyNumberFormat="1" applyFill="1"/>
    <xf numFmtId="3" fontId="2" fillId="0" borderId="1" xfId="0" applyNumberFormat="1" applyFont="1" applyFill="1" applyProtection="1"/>
    <xf numFmtId="0" fontId="14" fillId="0" borderId="30" xfId="0" applyNumberFormat="1" applyFont="1" applyFill="1" applyBorder="1" applyProtection="1"/>
    <xf numFmtId="0" fontId="41" fillId="0" borderId="33" xfId="0" applyNumberFormat="1" applyFont="1" applyFill="1" applyBorder="1" applyProtection="1"/>
    <xf numFmtId="0" fontId="14" fillId="0" borderId="33" xfId="0" applyNumberFormat="1" applyFont="1" applyFill="1" applyBorder="1" applyProtection="1"/>
    <xf numFmtId="0" fontId="14" fillId="0" borderId="33" xfId="0" applyNumberFormat="1" applyFont="1" applyFill="1" applyBorder="1" applyAlignment="1" applyProtection="1">
      <alignment horizontal="center"/>
    </xf>
    <xf numFmtId="0" fontId="14" fillId="0" borderId="59" xfId="0" applyNumberFormat="1" applyFont="1" applyFill="1" applyBorder="1" applyAlignment="1" applyProtection="1">
      <alignment horizontal="fill"/>
    </xf>
    <xf numFmtId="0" fontId="17" fillId="0" borderId="67" xfId="0" applyFont="1" applyFill="1" applyBorder="1" applyAlignment="1" applyProtection="1">
      <alignment horizontal="center"/>
      <protection locked="0"/>
    </xf>
    <xf numFmtId="0" fontId="17" fillId="0" borderId="68" xfId="0" applyFont="1" applyFill="1" applyBorder="1" applyAlignment="1" applyProtection="1">
      <alignment horizontal="center"/>
      <protection locked="0"/>
    </xf>
    <xf numFmtId="0" fontId="17" fillId="19" borderId="68" xfId="0" applyFont="1" applyFill="1" applyBorder="1" applyAlignment="1" applyProtection="1">
      <alignment horizontal="center"/>
      <protection locked="0"/>
    </xf>
    <xf numFmtId="0" fontId="17" fillId="18" borderId="68" xfId="0" applyFont="1" applyFill="1" applyBorder="1" applyAlignment="1" applyProtection="1">
      <alignment horizontal="center"/>
      <protection locked="0"/>
    </xf>
    <xf numFmtId="0" fontId="21" fillId="0" borderId="33" xfId="0" applyFont="1" applyFill="1" applyBorder="1" applyProtection="1"/>
    <xf numFmtId="173" fontId="17" fillId="0" borderId="61" xfId="0" applyNumberFormat="1" applyFont="1" applyFill="1" applyBorder="1" applyProtection="1"/>
    <xf numFmtId="173" fontId="17" fillId="0" borderId="0" xfId="0" applyNumberFormat="1" applyFont="1" applyFill="1" applyBorder="1" applyProtection="1"/>
    <xf numFmtId="3" fontId="17" fillId="19" borderId="58" xfId="201" applyNumberFormat="1" applyFont="1" applyFill="1" applyBorder="1" applyAlignment="1">
      <alignment horizontal="right"/>
    </xf>
    <xf numFmtId="0" fontId="17" fillId="19" borderId="54" xfId="0" applyFont="1" applyFill="1" applyBorder="1" applyAlignment="1" applyProtection="1">
      <alignment horizontal="center"/>
      <protection locked="0"/>
    </xf>
    <xf numFmtId="0" fontId="17" fillId="18" borderId="54" xfId="0" applyFont="1" applyFill="1" applyBorder="1" applyAlignment="1" applyProtection="1">
      <alignment horizontal="center"/>
      <protection locked="0"/>
    </xf>
    <xf numFmtId="3" fontId="17" fillId="18" borderId="58" xfId="201" applyNumberFormat="1" applyFont="1" applyFill="1" applyBorder="1" applyAlignment="1">
      <alignment horizontal="right"/>
    </xf>
    <xf numFmtId="167" fontId="52" fillId="19" borderId="19" xfId="0" applyNumberFormat="1" applyFont="1" applyFill="1" applyBorder="1" applyProtection="1"/>
    <xf numFmtId="0" fontId="17" fillId="18" borderId="9" xfId="0" applyFont="1" applyFill="1" applyBorder="1"/>
    <xf numFmtId="0" fontId="44" fillId="18" borderId="9" xfId="0" applyFont="1" applyFill="1" applyBorder="1" applyProtection="1">
      <protection locked="0"/>
    </xf>
    <xf numFmtId="175" fontId="14" fillId="0" borderId="32" xfId="0" applyNumberFormat="1" applyFont="1" applyFill="1" applyBorder="1" applyAlignment="1" applyProtection="1">
      <alignment horizontal="center"/>
    </xf>
    <xf numFmtId="175" fontId="14" fillId="0" borderId="29" xfId="0" applyNumberFormat="1" applyFont="1" applyFill="1" applyBorder="1" applyAlignment="1" applyProtection="1">
      <alignment horizontal="center"/>
    </xf>
    <xf numFmtId="175" fontId="41" fillId="0" borderId="32" xfId="0" applyNumberFormat="1" applyFont="1" applyFill="1" applyBorder="1" applyAlignment="1" applyProtection="1">
      <alignment horizontal="center"/>
    </xf>
    <xf numFmtId="175" fontId="14" fillId="0" borderId="35" xfId="0" applyNumberFormat="1" applyFont="1" applyFill="1" applyBorder="1" applyAlignment="1" applyProtection="1">
      <alignment horizontal="center"/>
    </xf>
    <xf numFmtId="175" fontId="17" fillId="0" borderId="63" xfId="0" applyNumberFormat="1" applyFont="1" applyFill="1" applyBorder="1" applyAlignment="1">
      <alignment horizontal="center"/>
    </xf>
    <xf numFmtId="175" fontId="44" fillId="0" borderId="61" xfId="38" applyNumberFormat="1" applyFont="1" applyFill="1" applyBorder="1" applyAlignment="1">
      <alignment horizontal="center"/>
    </xf>
    <xf numFmtId="175" fontId="44" fillId="0" borderId="0" xfId="38" applyNumberFormat="1" applyFont="1" applyFill="1" applyBorder="1" applyAlignment="1">
      <alignment horizontal="center"/>
    </xf>
    <xf numFmtId="0" fontId="77" fillId="0" borderId="0" xfId="0" applyFont="1" applyFill="1" applyBorder="1" applyAlignment="1" applyProtection="1">
      <alignment horizontal="center"/>
    </xf>
    <xf numFmtId="175" fontId="2" fillId="0" borderId="15" xfId="0" applyNumberFormat="1" applyFont="1" applyFill="1" applyBorder="1" applyAlignment="1" applyProtection="1">
      <alignment horizontal="center"/>
    </xf>
    <xf numFmtId="175" fontId="2" fillId="0" borderId="0" xfId="0" applyNumberFormat="1" applyFont="1" applyFill="1" applyBorder="1" applyAlignment="1" applyProtection="1">
      <alignment horizontal="center"/>
    </xf>
    <xf numFmtId="175" fontId="2" fillId="0" borderId="16" xfId="0" applyNumberFormat="1" applyFont="1" applyFill="1" applyBorder="1" applyAlignment="1" applyProtection="1">
      <alignment horizontal="center"/>
    </xf>
    <xf numFmtId="175" fontId="2" fillId="0" borderId="1" xfId="0" applyNumberFormat="1" applyFont="1" applyFill="1" applyAlignment="1" applyProtection="1">
      <alignment horizontal="center"/>
    </xf>
    <xf numFmtId="175" fontId="14" fillId="0" borderId="1" xfId="0" applyNumberFormat="1" applyFont="1" applyFill="1" applyAlignment="1" applyProtection="1">
      <alignment horizontal="center"/>
    </xf>
    <xf numFmtId="175" fontId="43" fillId="0" borderId="1" xfId="0" applyNumberFormat="1" applyFont="1" applyFill="1" applyAlignment="1" applyProtection="1">
      <alignment horizontal="center"/>
    </xf>
    <xf numFmtId="175" fontId="0" fillId="0" borderId="1" xfId="0" applyNumberFormat="1" applyFill="1" applyAlignment="1">
      <alignment horizontal="center"/>
    </xf>
    <xf numFmtId="0" fontId="11" fillId="0" borderId="0" xfId="0" applyFont="1" applyFill="1" applyBorder="1" applyProtection="1">
      <protection locked="0"/>
    </xf>
    <xf numFmtId="164" fontId="2" fillId="0" borderId="2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Protection="1">
      <protection locked="0"/>
    </xf>
    <xf numFmtId="175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Protection="1">
      <protection locked="0"/>
    </xf>
    <xf numFmtId="0" fontId="2" fillId="0" borderId="1" xfId="0" applyFont="1" applyFill="1" applyProtection="1">
      <protection locked="0"/>
    </xf>
    <xf numFmtId="0" fontId="0" fillId="0" borderId="1" xfId="0" applyFill="1" applyProtection="1">
      <protection locked="0"/>
    </xf>
    <xf numFmtId="0" fontId="23" fillId="0" borderId="0" xfId="0" applyFont="1" applyFill="1" applyBorder="1" applyProtection="1">
      <protection locked="0"/>
    </xf>
    <xf numFmtId="0" fontId="22" fillId="0" borderId="26" xfId="0" applyFont="1" applyFill="1" applyBorder="1" applyAlignment="1" applyProtection="1">
      <alignment horizontal="left"/>
      <protection locked="0"/>
    </xf>
    <xf numFmtId="0" fontId="14" fillId="0" borderId="28" xfId="0" applyFont="1" applyFill="1" applyBorder="1" applyAlignment="1" applyProtection="1">
      <alignment horizontal="center"/>
      <protection locked="0"/>
    </xf>
    <xf numFmtId="0" fontId="15" fillId="0" borderId="29" xfId="0" applyFont="1" applyFill="1" applyBorder="1" applyProtection="1">
      <protection locked="0"/>
    </xf>
    <xf numFmtId="0" fontId="14" fillId="0" borderId="29" xfId="0" applyFont="1" applyFill="1" applyBorder="1" applyProtection="1">
      <protection locked="0"/>
    </xf>
    <xf numFmtId="0" fontId="43" fillId="0" borderId="29" xfId="0" applyFont="1" applyFill="1" applyBorder="1" applyProtection="1">
      <protection locked="0"/>
    </xf>
    <xf numFmtId="0" fontId="43" fillId="13" borderId="29" xfId="0" applyFont="1" applyFill="1" applyBorder="1" applyProtection="1">
      <protection locked="0"/>
    </xf>
    <xf numFmtId="0" fontId="14" fillId="0" borderId="30" xfId="0" applyFont="1" applyFill="1" applyBorder="1" applyAlignment="1" applyProtection="1">
      <alignment horizontal="center"/>
      <protection locked="0"/>
    </xf>
    <xf numFmtId="0" fontId="14" fillId="0" borderId="30" xfId="0" applyFont="1" applyFill="1" applyBorder="1" applyProtection="1">
      <protection locked="0"/>
    </xf>
    <xf numFmtId="0" fontId="14" fillId="13" borderId="29" xfId="0" applyFont="1" applyFill="1" applyBorder="1" applyProtection="1">
      <protection locked="0"/>
    </xf>
    <xf numFmtId="0" fontId="21" fillId="0" borderId="13" xfId="0" applyFont="1" applyFill="1" applyBorder="1" applyProtection="1">
      <protection locked="0"/>
    </xf>
    <xf numFmtId="0" fontId="6" fillId="0" borderId="45" xfId="0" applyFont="1" applyFill="1" applyBorder="1" applyProtection="1">
      <protection locked="0"/>
    </xf>
    <xf numFmtId="0" fontId="0" fillId="0" borderId="1" xfId="0" applyProtection="1">
      <protection locked="0"/>
    </xf>
    <xf numFmtId="0" fontId="14" fillId="0" borderId="31" xfId="0" applyFont="1" applyFill="1" applyBorder="1" applyAlignment="1" applyProtection="1">
      <alignment horizontal="center"/>
      <protection locked="0"/>
    </xf>
    <xf numFmtId="0" fontId="15" fillId="0" borderId="32" xfId="0" applyFont="1" applyFill="1" applyBorder="1" applyProtection="1">
      <protection locked="0"/>
    </xf>
    <xf numFmtId="0" fontId="14" fillId="0" borderId="32" xfId="0" applyFont="1" applyFill="1" applyBorder="1" applyProtection="1">
      <protection locked="0"/>
    </xf>
    <xf numFmtId="0" fontId="14" fillId="0" borderId="32" xfId="0" applyFont="1" applyFill="1" applyBorder="1" applyAlignment="1" applyProtection="1">
      <alignment horizontal="center"/>
      <protection locked="0"/>
    </xf>
    <xf numFmtId="0" fontId="43" fillId="13" borderId="32" xfId="0" applyFont="1" applyFill="1" applyBorder="1" applyAlignment="1" applyProtection="1">
      <alignment horizontal="center"/>
      <protection locked="0"/>
    </xf>
    <xf numFmtId="0" fontId="14" fillId="0" borderId="33" xfId="0" applyFont="1" applyFill="1" applyBorder="1" applyAlignment="1" applyProtection="1">
      <alignment horizontal="center"/>
      <protection locked="0"/>
    </xf>
    <xf numFmtId="0" fontId="14" fillId="0" borderId="33" xfId="0" applyFont="1" applyFill="1" applyBorder="1" applyProtection="1">
      <protection locked="0"/>
    </xf>
    <xf numFmtId="0" fontId="54" fillId="13" borderId="32" xfId="0" applyFont="1" applyFill="1" applyBorder="1" applyAlignment="1" applyProtection="1">
      <alignment horizontal="center"/>
      <protection locked="0"/>
    </xf>
    <xf numFmtId="0" fontId="21" fillId="0" borderId="14" xfId="0" applyFont="1" applyFill="1" applyBorder="1" applyProtection="1">
      <protection locked="0"/>
    </xf>
    <xf numFmtId="0" fontId="15" fillId="0" borderId="33" xfId="0" applyFont="1" applyFill="1" applyBorder="1" applyProtection="1">
      <protection locked="0"/>
    </xf>
    <xf numFmtId="0" fontId="14" fillId="13" borderId="32" xfId="0" applyFont="1" applyFill="1" applyBorder="1" applyAlignment="1" applyProtection="1">
      <alignment horizontal="center"/>
      <protection locked="0"/>
    </xf>
    <xf numFmtId="0" fontId="16" fillId="0" borderId="32" xfId="0" applyFont="1" applyFill="1" applyBorder="1" applyAlignment="1" applyProtection="1">
      <alignment horizontal="center"/>
      <protection locked="0"/>
    </xf>
    <xf numFmtId="0" fontId="14" fillId="0" borderId="11" xfId="0" applyFont="1" applyFill="1" applyBorder="1" applyAlignment="1" applyProtection="1">
      <alignment horizontal="center"/>
      <protection locked="0"/>
    </xf>
    <xf numFmtId="0" fontId="42" fillId="0" borderId="45" xfId="0" applyFont="1" applyFill="1" applyBorder="1" applyProtection="1">
      <protection locked="0"/>
    </xf>
    <xf numFmtId="0" fontId="16" fillId="0" borderId="33" xfId="0" applyFont="1" applyFill="1" applyBorder="1" applyAlignment="1" applyProtection="1">
      <alignment horizontal="center"/>
      <protection locked="0"/>
    </xf>
    <xf numFmtId="0" fontId="43" fillId="0" borderId="32" xfId="0" applyFont="1" applyFill="1" applyBorder="1" applyAlignment="1" applyProtection="1">
      <alignment horizontal="center"/>
      <protection locked="0"/>
    </xf>
    <xf numFmtId="0" fontId="43" fillId="0" borderId="33" xfId="0" applyFont="1" applyFill="1" applyBorder="1" applyProtection="1">
      <protection locked="0"/>
    </xf>
    <xf numFmtId="0" fontId="19" fillId="0" borderId="45" xfId="0" applyFont="1" applyFill="1" applyBorder="1" applyAlignment="1" applyProtection="1">
      <alignment horizontal="left"/>
      <protection locked="0"/>
    </xf>
    <xf numFmtId="165" fontId="14" fillId="0" borderId="34" xfId="0" applyNumberFormat="1" applyFont="1" applyFill="1" applyBorder="1" applyAlignment="1" applyProtection="1">
      <alignment horizontal="center"/>
      <protection locked="0"/>
    </xf>
    <xf numFmtId="165" fontId="15" fillId="0" borderId="35" xfId="0" applyNumberFormat="1" applyFont="1" applyFill="1" applyBorder="1" applyAlignment="1" applyProtection="1">
      <alignment horizontal="fill"/>
      <protection locked="0"/>
    </xf>
    <xf numFmtId="165" fontId="14" fillId="0" borderId="35" xfId="0" applyNumberFormat="1" applyFont="1" applyFill="1" applyBorder="1" applyAlignment="1" applyProtection="1">
      <alignment horizontal="fill"/>
      <protection locked="0"/>
    </xf>
    <xf numFmtId="165" fontId="43" fillId="13" borderId="35" xfId="0" applyNumberFormat="1" applyFont="1" applyFill="1" applyBorder="1" applyAlignment="1" applyProtection="1">
      <alignment horizontal="fill"/>
      <protection locked="0"/>
    </xf>
    <xf numFmtId="165" fontId="14" fillId="0" borderId="36" xfId="0" applyNumberFormat="1" applyFont="1" applyFill="1" applyBorder="1" applyAlignment="1" applyProtection="1">
      <alignment horizontal="center"/>
      <protection locked="0"/>
    </xf>
    <xf numFmtId="165" fontId="14" fillId="0" borderId="36" xfId="0" applyNumberFormat="1" applyFont="1" applyFill="1" applyBorder="1" applyAlignment="1" applyProtection="1">
      <alignment horizontal="fill"/>
      <protection locked="0"/>
    </xf>
    <xf numFmtId="165" fontId="14" fillId="13" borderId="35" xfId="0" applyNumberFormat="1" applyFont="1" applyFill="1" applyBorder="1" applyAlignment="1" applyProtection="1">
      <alignment horizontal="fill"/>
      <protection locked="0"/>
    </xf>
    <xf numFmtId="165" fontId="14" fillId="0" borderId="12" xfId="0" applyNumberFormat="1" applyFont="1" applyFill="1" applyBorder="1" applyAlignment="1" applyProtection="1">
      <alignment horizontal="fill"/>
      <protection locked="0"/>
    </xf>
    <xf numFmtId="0" fontId="19" fillId="13" borderId="48" xfId="0" applyFont="1" applyFill="1" applyBorder="1" applyAlignment="1" applyProtection="1">
      <alignment horizontal="left"/>
      <protection locked="0"/>
    </xf>
    <xf numFmtId="37" fontId="17" fillId="0" borderId="39" xfId="0" applyNumberFormat="1" applyFont="1" applyFill="1" applyBorder="1" applyProtection="1">
      <protection locked="0"/>
    </xf>
    <xf numFmtId="37" fontId="17" fillId="0" borderId="38" xfId="0" applyNumberFormat="1" applyFont="1" applyFill="1" applyBorder="1" applyProtection="1">
      <protection locked="0"/>
    </xf>
    <xf numFmtId="37" fontId="17" fillId="0" borderId="20" xfId="0" applyNumberFormat="1" applyFont="1" applyFill="1" applyBorder="1" applyProtection="1">
      <protection locked="0"/>
    </xf>
    <xf numFmtId="0" fontId="44" fillId="0" borderId="47" xfId="0" applyFont="1" applyFill="1" applyBorder="1" applyProtection="1">
      <protection locked="0"/>
    </xf>
    <xf numFmtId="37" fontId="17" fillId="0" borderId="18" xfId="0" applyNumberFormat="1" applyFont="1" applyFill="1" applyBorder="1" applyProtection="1">
      <protection locked="0"/>
    </xf>
    <xf numFmtId="37" fontId="17" fillId="0" borderId="9" xfId="0" applyNumberFormat="1" applyFont="1" applyFill="1" applyBorder="1" applyProtection="1">
      <protection locked="0"/>
    </xf>
    <xf numFmtId="0" fontId="44" fillId="0" borderId="46" xfId="0" applyFont="1" applyFill="1" applyBorder="1" applyProtection="1">
      <protection locked="0"/>
    </xf>
    <xf numFmtId="0" fontId="17" fillId="15" borderId="9" xfId="0" applyFont="1" applyFill="1" applyBorder="1" applyAlignment="1" applyProtection="1">
      <alignment horizontal="center"/>
      <protection locked="0"/>
    </xf>
    <xf numFmtId="37" fontId="17" fillId="15" borderId="18" xfId="0" applyNumberFormat="1" applyFont="1" applyFill="1" applyBorder="1" applyProtection="1">
      <protection locked="0"/>
    </xf>
    <xf numFmtId="37" fontId="17" fillId="15" borderId="9" xfId="0" applyNumberFormat="1" applyFont="1" applyFill="1" applyBorder="1" applyProtection="1">
      <protection locked="0"/>
    </xf>
    <xf numFmtId="37" fontId="17" fillId="15" borderId="20" xfId="0" applyNumberFormat="1" applyFont="1" applyFill="1" applyBorder="1" applyProtection="1">
      <protection locked="0"/>
    </xf>
    <xf numFmtId="0" fontId="44" fillId="15" borderId="47" xfId="0" applyFont="1" applyFill="1" applyBorder="1" applyProtection="1">
      <protection locked="0"/>
    </xf>
    <xf numFmtId="0" fontId="0" fillId="15" borderId="1" xfId="0" applyFill="1" applyProtection="1">
      <protection locked="0"/>
    </xf>
    <xf numFmtId="37" fontId="17" fillId="0" borderId="19" xfId="0" applyNumberFormat="1" applyFont="1" applyFill="1" applyBorder="1" applyProtection="1">
      <protection locked="0"/>
    </xf>
    <xf numFmtId="0" fontId="53" fillId="0" borderId="46" xfId="0" applyFont="1" applyFill="1" applyBorder="1" applyProtection="1">
      <protection locked="0"/>
    </xf>
    <xf numFmtId="0" fontId="17" fillId="0" borderId="46" xfId="0" applyFont="1" applyFill="1" applyBorder="1" applyProtection="1">
      <protection locked="0"/>
    </xf>
    <xf numFmtId="0" fontId="17" fillId="0" borderId="47" xfId="0" applyFont="1" applyFill="1" applyBorder="1" applyProtection="1">
      <protection locked="0"/>
    </xf>
    <xf numFmtId="37" fontId="17" fillId="0" borderId="23" xfId="0" applyNumberFormat="1" applyFont="1" applyFill="1" applyBorder="1" applyProtection="1">
      <protection locked="0"/>
    </xf>
    <xf numFmtId="37" fontId="17" fillId="0" borderId="63" xfId="0" applyNumberFormat="1" applyFont="1" applyFill="1" applyBorder="1" applyProtection="1">
      <protection locked="0"/>
    </xf>
    <xf numFmtId="37" fontId="17" fillId="0" borderId="65" xfId="0" applyNumberFormat="1" applyFont="1" applyFill="1" applyBorder="1" applyProtection="1">
      <protection locked="0"/>
    </xf>
    <xf numFmtId="37" fontId="17" fillId="13" borderId="18" xfId="0" applyNumberFormat="1" applyFont="1" applyFill="1" applyBorder="1" applyProtection="1">
      <protection locked="0"/>
    </xf>
    <xf numFmtId="0" fontId="17" fillId="13" borderId="47" xfId="0" applyFont="1" applyFill="1" applyBorder="1" applyProtection="1">
      <protection locked="0"/>
    </xf>
    <xf numFmtId="37" fontId="17" fillId="13" borderId="22" xfId="0" applyNumberFormat="1" applyFont="1" applyFill="1" applyBorder="1" applyProtection="1">
      <protection locked="0"/>
    </xf>
    <xf numFmtId="0" fontId="17" fillId="14" borderId="18" xfId="0" applyFont="1" applyFill="1" applyBorder="1" applyProtection="1">
      <protection locked="0"/>
    </xf>
    <xf numFmtId="0" fontId="17" fillId="14" borderId="64" xfId="0" applyFont="1" applyFill="1" applyBorder="1" applyProtection="1">
      <protection locked="0"/>
    </xf>
    <xf numFmtId="0" fontId="17" fillId="14" borderId="9" xfId="0" applyFont="1" applyFill="1" applyBorder="1" applyProtection="1">
      <protection locked="0"/>
    </xf>
    <xf numFmtId="0" fontId="17" fillId="14" borderId="19" xfId="0" applyFont="1" applyFill="1" applyBorder="1" applyProtection="1">
      <protection locked="0"/>
    </xf>
    <xf numFmtId="37" fontId="17" fillId="13" borderId="64" xfId="0" applyNumberFormat="1" applyFont="1" applyFill="1" applyBorder="1" applyProtection="1">
      <protection locked="0"/>
    </xf>
    <xf numFmtId="0" fontId="17" fillId="14" borderId="47" xfId="0" applyFont="1" applyFill="1" applyBorder="1" applyProtection="1">
      <protection locked="0"/>
    </xf>
    <xf numFmtId="37" fontId="17" fillId="14" borderId="18" xfId="0" applyNumberFormat="1" applyFont="1" applyFill="1" applyBorder="1" applyProtection="1">
      <protection locked="0"/>
    </xf>
    <xf numFmtId="167" fontId="17" fillId="14" borderId="19" xfId="0" applyNumberFormat="1" applyFont="1" applyFill="1" applyBorder="1" applyProtection="1">
      <protection locked="0"/>
    </xf>
    <xf numFmtId="0" fontId="17" fillId="13" borderId="46" xfId="0" applyFont="1" applyFill="1" applyBorder="1" applyProtection="1">
      <protection locked="0"/>
    </xf>
    <xf numFmtId="0" fontId="17" fillId="14" borderId="46" xfId="0" applyFont="1" applyFill="1" applyBorder="1" applyProtection="1">
      <protection locked="0"/>
    </xf>
    <xf numFmtId="167" fontId="17" fillId="0" borderId="33" xfId="0" applyNumberFormat="1" applyFont="1" applyFill="1" applyBorder="1" applyProtection="1">
      <protection locked="0"/>
    </xf>
    <xf numFmtId="37" fontId="17" fillId="0" borderId="32" xfId="0" applyNumberFormat="1" applyFont="1" applyFill="1" applyBorder="1" applyProtection="1">
      <protection locked="0"/>
    </xf>
    <xf numFmtId="37" fontId="17" fillId="0" borderId="33" xfId="0" applyNumberFormat="1" applyFont="1" applyFill="1" applyBorder="1" applyProtection="1">
      <protection locked="0"/>
    </xf>
    <xf numFmtId="37" fontId="17" fillId="0" borderId="14" xfId="0" applyNumberFormat="1" applyFont="1" applyFill="1" applyBorder="1" applyProtection="1">
      <protection locked="0"/>
    </xf>
    <xf numFmtId="37" fontId="17" fillId="14" borderId="9" xfId="0" applyNumberFormat="1" applyFont="1" applyFill="1" applyBorder="1" applyProtection="1">
      <protection locked="0"/>
    </xf>
    <xf numFmtId="0" fontId="17" fillId="0" borderId="50" xfId="0" applyFont="1" applyFill="1" applyBorder="1" applyAlignment="1" applyProtection="1">
      <alignment horizontal="center"/>
      <protection locked="0"/>
    </xf>
    <xf numFmtId="37" fontId="17" fillId="0" borderId="49" xfId="0" applyNumberFormat="1" applyFont="1" applyFill="1" applyBorder="1" applyProtection="1">
      <protection locked="0"/>
    </xf>
    <xf numFmtId="37" fontId="17" fillId="0" borderId="42" xfId="0" applyNumberFormat="1" applyFont="1" applyFill="1" applyBorder="1" applyProtection="1">
      <protection locked="0"/>
    </xf>
    <xf numFmtId="37" fontId="17" fillId="0" borderId="51" xfId="0" applyNumberFormat="1" applyFont="1" applyFill="1" applyBorder="1" applyProtection="1">
      <protection locked="0"/>
    </xf>
    <xf numFmtId="0" fontId="44" fillId="0" borderId="52" xfId="0" applyFont="1" applyFill="1" applyBorder="1" applyProtection="1">
      <protection locked="0"/>
    </xf>
    <xf numFmtId="0" fontId="17" fillId="0" borderId="43" xfId="0" applyFont="1" applyFill="1" applyBorder="1" applyAlignment="1" applyProtection="1">
      <alignment horizontal="center"/>
      <protection locked="0"/>
    </xf>
    <xf numFmtId="0" fontId="44" fillId="0" borderId="44" xfId="0" applyFont="1" applyFill="1" applyBorder="1" applyProtection="1">
      <protection locked="0"/>
    </xf>
    <xf numFmtId="0" fontId="44" fillId="0" borderId="45" xfId="0" applyFont="1" applyFill="1" applyBorder="1" applyProtection="1">
      <protection locked="0"/>
    </xf>
    <xf numFmtId="0" fontId="17" fillId="0" borderId="49" xfId="0" applyFont="1" applyFill="1" applyBorder="1" applyAlignment="1" applyProtection="1">
      <alignment horizontal="center"/>
      <protection locked="0"/>
    </xf>
    <xf numFmtId="37" fontId="17" fillId="13" borderId="9" xfId="0" applyNumberFormat="1" applyFont="1" applyFill="1" applyBorder="1" applyProtection="1">
      <protection locked="0"/>
    </xf>
    <xf numFmtId="3" fontId="17" fillId="0" borderId="9" xfId="0" applyNumberFormat="1" applyFont="1" applyFill="1" applyBorder="1" applyProtection="1">
      <protection locked="0"/>
    </xf>
    <xf numFmtId="14" fontId="19" fillId="13" borderId="1" xfId="0" applyNumberFormat="1" applyFont="1" applyFill="1" applyProtection="1">
      <protection locked="0"/>
    </xf>
    <xf numFmtId="0" fontId="19" fillId="13" borderId="1" xfId="0" applyFont="1" applyFill="1" applyProtection="1">
      <protection locked="0"/>
    </xf>
    <xf numFmtId="0" fontId="0" fillId="13" borderId="1" xfId="0" applyFill="1" applyProtection="1">
      <protection locked="0"/>
    </xf>
    <xf numFmtId="0" fontId="17" fillId="19" borderId="63" xfId="0" applyFont="1" applyFill="1" applyBorder="1" applyProtection="1"/>
    <xf numFmtId="167" fontId="17" fillId="19" borderId="63" xfId="0" applyNumberFormat="1" applyFont="1" applyFill="1" applyBorder="1" applyProtection="1">
      <protection locked="0"/>
    </xf>
    <xf numFmtId="0" fontId="17" fillId="19" borderId="63" xfId="0" applyFont="1" applyFill="1" applyBorder="1" applyAlignment="1" applyProtection="1">
      <alignment horizontal="center"/>
    </xf>
    <xf numFmtId="3" fontId="17" fillId="0" borderId="69" xfId="0" applyNumberFormat="1" applyFont="1" applyFill="1" applyBorder="1" applyAlignment="1">
      <alignment horizontal="right" vertical="center" wrapText="1"/>
    </xf>
    <xf numFmtId="3" fontId="17" fillId="0" borderId="58" xfId="0" applyNumberFormat="1" applyFont="1" applyFill="1" applyBorder="1" applyAlignment="1">
      <alignment horizontal="right" vertical="center" wrapText="1"/>
    </xf>
    <xf numFmtId="3" fontId="53" fillId="0" borderId="58" xfId="0" applyNumberFormat="1" applyFont="1" applyFill="1" applyBorder="1" applyAlignment="1">
      <alignment horizontal="right" vertical="center"/>
    </xf>
    <xf numFmtId="3" fontId="17" fillId="19" borderId="58" xfId="0" applyNumberFormat="1" applyFont="1" applyFill="1" applyBorder="1" applyAlignment="1">
      <alignment horizontal="right" vertical="center" wrapText="1"/>
    </xf>
    <xf numFmtId="3" fontId="17" fillId="18" borderId="58" xfId="0" applyNumberFormat="1" applyFont="1" applyFill="1" applyBorder="1" applyAlignment="1">
      <alignment horizontal="right" vertical="center" wrapText="1"/>
    </xf>
    <xf numFmtId="3" fontId="53" fillId="19" borderId="58" xfId="0" applyNumberFormat="1" applyFont="1" applyFill="1" applyBorder="1" applyAlignment="1">
      <alignment horizontal="right" vertical="center"/>
    </xf>
    <xf numFmtId="3" fontId="17" fillId="19" borderId="58" xfId="0" applyNumberFormat="1" applyFont="1" applyFill="1" applyBorder="1" applyAlignment="1" applyProtection="1">
      <alignment horizontal="right"/>
    </xf>
    <xf numFmtId="3" fontId="17" fillId="18" borderId="58" xfId="0" applyNumberFormat="1" applyFont="1" applyFill="1" applyBorder="1" applyAlignment="1" applyProtection="1">
      <alignment horizontal="right"/>
    </xf>
    <xf numFmtId="173" fontId="17" fillId="20" borderId="22" xfId="0" applyNumberFormat="1" applyFont="1" applyFill="1" applyBorder="1" applyProtection="1"/>
    <xf numFmtId="173" fontId="17" fillId="20" borderId="64" xfId="0" applyNumberFormat="1" applyFont="1" applyFill="1" applyBorder="1" applyProtection="1"/>
    <xf numFmtId="173" fontId="17" fillId="19" borderId="64" xfId="0" applyNumberFormat="1" applyFont="1" applyFill="1" applyBorder="1" applyProtection="1"/>
    <xf numFmtId="173" fontId="17" fillId="20" borderId="66" xfId="0" applyNumberFormat="1" applyFont="1" applyFill="1" applyBorder="1" applyProtection="1"/>
    <xf numFmtId="173" fontId="17" fillId="0" borderId="63" xfId="0" applyNumberFormat="1" applyFont="1" applyFill="1" applyBorder="1" applyProtection="1"/>
    <xf numFmtId="173" fontId="17" fillId="19" borderId="63" xfId="0" applyNumberFormat="1" applyFont="1" applyFill="1" applyBorder="1" applyProtection="1"/>
    <xf numFmtId="173" fontId="17" fillId="20" borderId="63" xfId="0" applyNumberFormat="1" applyFont="1" applyFill="1" applyBorder="1" applyProtection="1"/>
    <xf numFmtId="175" fontId="17" fillId="0" borderId="38" xfId="0" applyNumberFormat="1" applyFont="1" applyFill="1" applyBorder="1" applyAlignment="1">
      <alignment horizontal="center" wrapText="1"/>
    </xf>
    <xf numFmtId="175" fontId="17" fillId="0" borderId="63" xfId="0" applyNumberFormat="1" applyFont="1" applyFill="1" applyBorder="1" applyAlignment="1">
      <alignment horizontal="center" wrapText="1"/>
    </xf>
    <xf numFmtId="175" fontId="53" fillId="0" borderId="63" xfId="0" applyNumberFormat="1" applyFont="1" applyFill="1" applyBorder="1" applyAlignment="1">
      <alignment horizontal="center"/>
    </xf>
    <xf numFmtId="175" fontId="17" fillId="19" borderId="63" xfId="0" applyNumberFormat="1" applyFont="1" applyFill="1" applyBorder="1" applyAlignment="1">
      <alignment horizontal="center" wrapText="1"/>
    </xf>
    <xf numFmtId="175" fontId="17" fillId="18" borderId="63" xfId="0" applyNumberFormat="1" applyFont="1" applyFill="1" applyBorder="1" applyAlignment="1">
      <alignment horizontal="center" wrapText="1"/>
    </xf>
    <xf numFmtId="175" fontId="53" fillId="19" borderId="63" xfId="0" applyNumberFormat="1" applyFont="1" applyFill="1" applyBorder="1" applyAlignment="1">
      <alignment horizontal="center"/>
    </xf>
    <xf numFmtId="175" fontId="53" fillId="18" borderId="63" xfId="0" applyNumberFormat="1" applyFont="1" applyFill="1" applyBorder="1" applyAlignment="1">
      <alignment horizontal="center"/>
    </xf>
    <xf numFmtId="175" fontId="17" fillId="19" borderId="63" xfId="0" applyNumberFormat="1" applyFont="1" applyFill="1" applyBorder="1" applyAlignment="1" applyProtection="1">
      <alignment horizontal="center"/>
    </xf>
    <xf numFmtId="175" fontId="17" fillId="0" borderId="63" xfId="0" applyNumberFormat="1" applyFont="1" applyFill="1" applyBorder="1" applyAlignment="1" applyProtection="1">
      <alignment horizontal="center"/>
    </xf>
    <xf numFmtId="175" fontId="17" fillId="18" borderId="63" xfId="0" applyNumberFormat="1" applyFont="1" applyFill="1" applyBorder="1" applyAlignment="1" applyProtection="1">
      <alignment horizontal="center"/>
    </xf>
    <xf numFmtId="175" fontId="17" fillId="18" borderId="63" xfId="0" applyNumberFormat="1" applyFont="1" applyFill="1" applyBorder="1" applyAlignment="1">
      <alignment horizontal="center"/>
    </xf>
    <xf numFmtId="175" fontId="17" fillId="19" borderId="63" xfId="0" applyNumberFormat="1" applyFont="1" applyFill="1" applyBorder="1" applyAlignment="1">
      <alignment horizontal="center"/>
    </xf>
    <xf numFmtId="3" fontId="14" fillId="0" borderId="1" xfId="0" applyNumberFormat="1" applyFont="1" applyFill="1" applyAlignment="1" applyProtection="1">
      <alignment horizontal="center"/>
    </xf>
    <xf numFmtId="3" fontId="75" fillId="0" borderId="1" xfId="0" applyNumberFormat="1" applyFont="1" applyFill="1" applyAlignment="1" applyProtection="1">
      <alignment horizontal="center"/>
    </xf>
    <xf numFmtId="9" fontId="14" fillId="0" borderId="1" xfId="0" applyNumberFormat="1" applyFont="1" applyFill="1" applyAlignment="1" applyProtection="1">
      <alignment horizontal="center"/>
    </xf>
    <xf numFmtId="0" fontId="44" fillId="18" borderId="9" xfId="0" applyFont="1" applyFill="1" applyBorder="1" applyProtection="1"/>
    <xf numFmtId="0" fontId="17" fillId="18" borderId="40" xfId="0" applyFont="1" applyFill="1" applyBorder="1" applyAlignment="1" applyProtection="1">
      <alignment horizontal="center"/>
      <protection locked="0"/>
    </xf>
    <xf numFmtId="0" fontId="44" fillId="18" borderId="9" xfId="0" applyFont="1" applyFill="1" applyBorder="1"/>
    <xf numFmtId="0" fontId="44" fillId="18" borderId="9" xfId="0" applyFont="1" applyFill="1" applyBorder="1" applyAlignment="1" applyProtection="1">
      <alignment horizontal="center"/>
      <protection locked="0"/>
    </xf>
    <xf numFmtId="0" fontId="44" fillId="18" borderId="9" xfId="0" applyFont="1" applyFill="1" applyBorder="1" applyAlignment="1" applyProtection="1">
      <alignment horizontal="center"/>
    </xf>
    <xf numFmtId="167" fontId="17" fillId="18" borderId="9" xfId="0" applyNumberFormat="1" applyFont="1" applyFill="1" applyBorder="1" applyProtection="1"/>
    <xf numFmtId="37" fontId="17" fillId="18" borderId="66" xfId="0" applyNumberFormat="1" applyFont="1" applyFill="1" applyBorder="1" applyProtection="1"/>
    <xf numFmtId="1" fontId="17" fillId="18" borderId="42" xfId="0" applyNumberFormat="1" applyFont="1" applyFill="1" applyBorder="1" applyProtection="1"/>
  </cellXfs>
  <cellStyles count="217">
    <cellStyle name="20% - Accent1" xfId="1" builtinId="30" customBuiltin="1"/>
    <cellStyle name="20% - Accent1 2" xfId="44" xr:uid="{00000000-0005-0000-0000-000001000000}"/>
    <cellStyle name="20% - Accent1 2 2" xfId="128" xr:uid="{00000000-0005-0000-0000-000002000000}"/>
    <cellStyle name="20% - Accent1 3" xfId="45" xr:uid="{00000000-0005-0000-0000-000003000000}"/>
    <cellStyle name="20% - Accent1 3 2" xfId="129" xr:uid="{00000000-0005-0000-0000-000004000000}"/>
    <cellStyle name="20% - Accent2" xfId="2" builtinId="34" customBuiltin="1"/>
    <cellStyle name="20% - Accent2 2" xfId="46" xr:uid="{00000000-0005-0000-0000-000006000000}"/>
    <cellStyle name="20% - Accent2 2 2" xfId="130" xr:uid="{00000000-0005-0000-0000-000007000000}"/>
    <cellStyle name="20% - Accent2 3" xfId="47" xr:uid="{00000000-0005-0000-0000-000008000000}"/>
    <cellStyle name="20% - Accent2 3 2" xfId="131" xr:uid="{00000000-0005-0000-0000-000009000000}"/>
    <cellStyle name="20% - Accent3" xfId="3" builtinId="38" customBuiltin="1"/>
    <cellStyle name="20% - Accent3 2" xfId="48" xr:uid="{00000000-0005-0000-0000-00000B000000}"/>
    <cellStyle name="20% - Accent3 2 2" xfId="132" xr:uid="{00000000-0005-0000-0000-00000C000000}"/>
    <cellStyle name="20% - Accent3 3" xfId="49" xr:uid="{00000000-0005-0000-0000-00000D000000}"/>
    <cellStyle name="20% - Accent3 3 2" xfId="133" xr:uid="{00000000-0005-0000-0000-00000E000000}"/>
    <cellStyle name="20% - Accent4" xfId="4" builtinId="42" customBuiltin="1"/>
    <cellStyle name="20% - Accent4 2" xfId="50" xr:uid="{00000000-0005-0000-0000-000010000000}"/>
    <cellStyle name="20% - Accent4 2 2" xfId="134" xr:uid="{00000000-0005-0000-0000-000011000000}"/>
    <cellStyle name="20% - Accent4 3" xfId="51" xr:uid="{00000000-0005-0000-0000-000012000000}"/>
    <cellStyle name="20% - Accent4 3 2" xfId="135" xr:uid="{00000000-0005-0000-0000-000013000000}"/>
    <cellStyle name="20% - Accent5" xfId="5" builtinId="46" customBuiltin="1"/>
    <cellStyle name="20% - Accent5 2" xfId="52" xr:uid="{00000000-0005-0000-0000-000015000000}"/>
    <cellStyle name="20% - Accent5 2 2" xfId="136" xr:uid="{00000000-0005-0000-0000-000016000000}"/>
    <cellStyle name="20% - Accent5 3" xfId="53" xr:uid="{00000000-0005-0000-0000-000017000000}"/>
    <cellStyle name="20% - Accent5 3 2" xfId="137" xr:uid="{00000000-0005-0000-0000-000018000000}"/>
    <cellStyle name="20% - Accent6" xfId="6" builtinId="50" customBuiltin="1"/>
    <cellStyle name="20% - Accent6 2" xfId="54" xr:uid="{00000000-0005-0000-0000-00001A000000}"/>
    <cellStyle name="20% - Accent6 2 2" xfId="138" xr:uid="{00000000-0005-0000-0000-00001B000000}"/>
    <cellStyle name="20% - Accent6 3" xfId="55" xr:uid="{00000000-0005-0000-0000-00001C000000}"/>
    <cellStyle name="20% - Accent6 3 2" xfId="139" xr:uid="{00000000-0005-0000-0000-00001D000000}"/>
    <cellStyle name="40% - Accent1" xfId="7" builtinId="31" customBuiltin="1"/>
    <cellStyle name="40% - Accent1 2" xfId="56" xr:uid="{00000000-0005-0000-0000-00001F000000}"/>
    <cellStyle name="40% - Accent1 2 2" xfId="140" xr:uid="{00000000-0005-0000-0000-000020000000}"/>
    <cellStyle name="40% - Accent1 3" xfId="57" xr:uid="{00000000-0005-0000-0000-000021000000}"/>
    <cellStyle name="40% - Accent1 3 2" xfId="141" xr:uid="{00000000-0005-0000-0000-000022000000}"/>
    <cellStyle name="40% - Accent2" xfId="8" builtinId="35" customBuiltin="1"/>
    <cellStyle name="40% - Accent2 2" xfId="58" xr:uid="{00000000-0005-0000-0000-000024000000}"/>
    <cellStyle name="40% - Accent2 2 2" xfId="142" xr:uid="{00000000-0005-0000-0000-000025000000}"/>
    <cellStyle name="40% - Accent2 3" xfId="59" xr:uid="{00000000-0005-0000-0000-000026000000}"/>
    <cellStyle name="40% - Accent2 3 2" xfId="143" xr:uid="{00000000-0005-0000-0000-000027000000}"/>
    <cellStyle name="40% - Accent3" xfId="9" builtinId="39" customBuiltin="1"/>
    <cellStyle name="40% - Accent3 2" xfId="60" xr:uid="{00000000-0005-0000-0000-000029000000}"/>
    <cellStyle name="40% - Accent3 2 2" xfId="144" xr:uid="{00000000-0005-0000-0000-00002A000000}"/>
    <cellStyle name="40% - Accent3 3" xfId="61" xr:uid="{00000000-0005-0000-0000-00002B000000}"/>
    <cellStyle name="40% - Accent3 3 2" xfId="145" xr:uid="{00000000-0005-0000-0000-00002C000000}"/>
    <cellStyle name="40% - Accent4" xfId="10" builtinId="43" customBuiltin="1"/>
    <cellStyle name="40% - Accent4 2" xfId="62" xr:uid="{00000000-0005-0000-0000-00002E000000}"/>
    <cellStyle name="40% - Accent4 2 2" xfId="146" xr:uid="{00000000-0005-0000-0000-00002F000000}"/>
    <cellStyle name="40% - Accent4 3" xfId="63" xr:uid="{00000000-0005-0000-0000-000030000000}"/>
    <cellStyle name="40% - Accent4 3 2" xfId="147" xr:uid="{00000000-0005-0000-0000-000031000000}"/>
    <cellStyle name="40% - Accent5" xfId="11" builtinId="47" customBuiltin="1"/>
    <cellStyle name="40% - Accent5 2" xfId="64" xr:uid="{00000000-0005-0000-0000-000033000000}"/>
    <cellStyle name="40% - Accent5 2 2" xfId="148" xr:uid="{00000000-0005-0000-0000-000034000000}"/>
    <cellStyle name="40% - Accent5 3" xfId="65" xr:uid="{00000000-0005-0000-0000-000035000000}"/>
    <cellStyle name="40% - Accent5 3 2" xfId="149" xr:uid="{00000000-0005-0000-0000-000036000000}"/>
    <cellStyle name="40% - Accent6" xfId="12" builtinId="51" customBuiltin="1"/>
    <cellStyle name="40% - Accent6 2" xfId="66" xr:uid="{00000000-0005-0000-0000-000038000000}"/>
    <cellStyle name="40% - Accent6 2 2" xfId="150" xr:uid="{00000000-0005-0000-0000-000039000000}"/>
    <cellStyle name="40% - Accent6 3" xfId="67" xr:uid="{00000000-0005-0000-0000-00003A000000}"/>
    <cellStyle name="40% - Accent6 3 2" xfId="151" xr:uid="{00000000-0005-0000-0000-00003B000000}"/>
    <cellStyle name="60% - Accent1" xfId="13" builtinId="32" customBuiltin="1"/>
    <cellStyle name="60% - Accent1 2" xfId="68" xr:uid="{00000000-0005-0000-0000-00003D000000}"/>
    <cellStyle name="60% - Accent1 3" xfId="69" xr:uid="{00000000-0005-0000-0000-00003E000000}"/>
    <cellStyle name="60% - Accent1 3 2" xfId="153" xr:uid="{00000000-0005-0000-0000-00003F000000}"/>
    <cellStyle name="60% - Accent1 3 3" xfId="152" xr:uid="{00000000-0005-0000-0000-000040000000}"/>
    <cellStyle name="60% - Accent2" xfId="14" builtinId="36" customBuiltin="1"/>
    <cellStyle name="60% - Accent2 2" xfId="70" xr:uid="{00000000-0005-0000-0000-000042000000}"/>
    <cellStyle name="60% - Accent2 3" xfId="71" xr:uid="{00000000-0005-0000-0000-000043000000}"/>
    <cellStyle name="60% - Accent2 3 2" xfId="155" xr:uid="{00000000-0005-0000-0000-000044000000}"/>
    <cellStyle name="60% - Accent2 3 3" xfId="154" xr:uid="{00000000-0005-0000-0000-000045000000}"/>
    <cellStyle name="60% - Accent3" xfId="15" builtinId="40" customBuiltin="1"/>
    <cellStyle name="60% - Accent3 2" xfId="72" xr:uid="{00000000-0005-0000-0000-000047000000}"/>
    <cellStyle name="60% - Accent3 3" xfId="73" xr:uid="{00000000-0005-0000-0000-000048000000}"/>
    <cellStyle name="60% - Accent3 3 2" xfId="157" xr:uid="{00000000-0005-0000-0000-000049000000}"/>
    <cellStyle name="60% - Accent3 3 3" xfId="156" xr:uid="{00000000-0005-0000-0000-00004A000000}"/>
    <cellStyle name="60% - Accent4" xfId="16" builtinId="44" customBuiltin="1"/>
    <cellStyle name="60% - Accent4 2" xfId="74" xr:uid="{00000000-0005-0000-0000-00004C000000}"/>
    <cellStyle name="60% - Accent4 3" xfId="75" xr:uid="{00000000-0005-0000-0000-00004D000000}"/>
    <cellStyle name="60% - Accent4 3 2" xfId="159" xr:uid="{00000000-0005-0000-0000-00004E000000}"/>
    <cellStyle name="60% - Accent4 3 3" xfId="158" xr:uid="{00000000-0005-0000-0000-00004F000000}"/>
    <cellStyle name="60% - Accent5" xfId="17" builtinId="48" customBuiltin="1"/>
    <cellStyle name="60% - Accent5 2" xfId="76" xr:uid="{00000000-0005-0000-0000-000051000000}"/>
    <cellStyle name="60% - Accent5 3" xfId="77" xr:uid="{00000000-0005-0000-0000-000052000000}"/>
    <cellStyle name="60% - Accent5 3 2" xfId="161" xr:uid="{00000000-0005-0000-0000-000053000000}"/>
    <cellStyle name="60% - Accent5 3 3" xfId="160" xr:uid="{00000000-0005-0000-0000-000054000000}"/>
    <cellStyle name="60% - Accent6" xfId="18" builtinId="52" customBuiltin="1"/>
    <cellStyle name="60% - Accent6 2" xfId="78" xr:uid="{00000000-0005-0000-0000-000056000000}"/>
    <cellStyle name="60% - Accent6 3" xfId="79" xr:uid="{00000000-0005-0000-0000-000057000000}"/>
    <cellStyle name="60% - Accent6 3 2" xfId="163" xr:uid="{00000000-0005-0000-0000-000058000000}"/>
    <cellStyle name="60% - Accent6 3 3" xfId="162" xr:uid="{00000000-0005-0000-0000-000059000000}"/>
    <cellStyle name="Accent1" xfId="19" builtinId="29" customBuiltin="1"/>
    <cellStyle name="Accent1 2" xfId="80" xr:uid="{00000000-0005-0000-0000-00005B000000}"/>
    <cellStyle name="Accent1 3" xfId="81" xr:uid="{00000000-0005-0000-0000-00005C000000}"/>
    <cellStyle name="Accent1 3 2" xfId="165" xr:uid="{00000000-0005-0000-0000-00005D000000}"/>
    <cellStyle name="Accent1 3 3" xfId="164" xr:uid="{00000000-0005-0000-0000-00005E000000}"/>
    <cellStyle name="Accent2" xfId="20" builtinId="33" customBuiltin="1"/>
    <cellStyle name="Accent2 2" xfId="82" xr:uid="{00000000-0005-0000-0000-000060000000}"/>
    <cellStyle name="Accent2 3" xfId="83" xr:uid="{00000000-0005-0000-0000-000061000000}"/>
    <cellStyle name="Accent2 3 2" xfId="167" xr:uid="{00000000-0005-0000-0000-000062000000}"/>
    <cellStyle name="Accent2 3 3" xfId="166" xr:uid="{00000000-0005-0000-0000-000063000000}"/>
    <cellStyle name="Accent3" xfId="21" builtinId="37" customBuiltin="1"/>
    <cellStyle name="Accent3 2" xfId="84" xr:uid="{00000000-0005-0000-0000-000065000000}"/>
    <cellStyle name="Accent3 3" xfId="85" xr:uid="{00000000-0005-0000-0000-000066000000}"/>
    <cellStyle name="Accent3 3 2" xfId="169" xr:uid="{00000000-0005-0000-0000-000067000000}"/>
    <cellStyle name="Accent3 3 3" xfId="168" xr:uid="{00000000-0005-0000-0000-000068000000}"/>
    <cellStyle name="Accent4" xfId="22" builtinId="41" customBuiltin="1"/>
    <cellStyle name="Accent4 2" xfId="86" xr:uid="{00000000-0005-0000-0000-00006A000000}"/>
    <cellStyle name="Accent4 3" xfId="87" xr:uid="{00000000-0005-0000-0000-00006B000000}"/>
    <cellStyle name="Accent4 3 2" xfId="171" xr:uid="{00000000-0005-0000-0000-00006C000000}"/>
    <cellStyle name="Accent4 3 3" xfId="170" xr:uid="{00000000-0005-0000-0000-00006D000000}"/>
    <cellStyle name="Accent5" xfId="23" builtinId="45" customBuiltin="1"/>
    <cellStyle name="Accent5 2" xfId="88" xr:uid="{00000000-0005-0000-0000-00006F000000}"/>
    <cellStyle name="Accent5 3" xfId="89" xr:uid="{00000000-0005-0000-0000-000070000000}"/>
    <cellStyle name="Accent5 3 2" xfId="173" xr:uid="{00000000-0005-0000-0000-000071000000}"/>
    <cellStyle name="Accent5 3 3" xfId="172" xr:uid="{00000000-0005-0000-0000-000072000000}"/>
    <cellStyle name="Accent6" xfId="24" builtinId="49" customBuiltin="1"/>
    <cellStyle name="Accent6 2" xfId="90" xr:uid="{00000000-0005-0000-0000-000074000000}"/>
    <cellStyle name="Accent6 3" xfId="91" xr:uid="{00000000-0005-0000-0000-000075000000}"/>
    <cellStyle name="Accent6 3 2" xfId="175" xr:uid="{00000000-0005-0000-0000-000076000000}"/>
    <cellStyle name="Accent6 3 3" xfId="174" xr:uid="{00000000-0005-0000-0000-000077000000}"/>
    <cellStyle name="Bad" xfId="25" builtinId="27" customBuiltin="1"/>
    <cellStyle name="Bad 2" xfId="92" xr:uid="{00000000-0005-0000-0000-000079000000}"/>
    <cellStyle name="Bad 3" xfId="93" xr:uid="{00000000-0005-0000-0000-00007A000000}"/>
    <cellStyle name="Bad 3 2" xfId="177" xr:uid="{00000000-0005-0000-0000-00007B000000}"/>
    <cellStyle name="Bad 3 3" xfId="176" xr:uid="{00000000-0005-0000-0000-00007C000000}"/>
    <cellStyle name="Calculation" xfId="26" builtinId="22" customBuiltin="1"/>
    <cellStyle name="Calculation 2" xfId="94" xr:uid="{00000000-0005-0000-0000-00007E000000}"/>
    <cellStyle name="Calculation 3" xfId="95" xr:uid="{00000000-0005-0000-0000-00007F000000}"/>
    <cellStyle name="Calculation 3 2" xfId="179" xr:uid="{00000000-0005-0000-0000-000080000000}"/>
    <cellStyle name="Calculation 3 3" xfId="178" xr:uid="{00000000-0005-0000-0000-000081000000}"/>
    <cellStyle name="Check Cell" xfId="27" builtinId="23" customBuiltin="1"/>
    <cellStyle name="Check Cell 2" xfId="96" xr:uid="{00000000-0005-0000-0000-000083000000}"/>
    <cellStyle name="Check Cell 3" xfId="97" xr:uid="{00000000-0005-0000-0000-000084000000}"/>
    <cellStyle name="Check Cell 3 2" xfId="181" xr:uid="{00000000-0005-0000-0000-000085000000}"/>
    <cellStyle name="Check Cell 3 3" xfId="180" xr:uid="{00000000-0005-0000-0000-000086000000}"/>
    <cellStyle name="Explanatory Text" xfId="28" builtinId="53" customBuiltin="1"/>
    <cellStyle name="Explanatory Text 2" xfId="98" xr:uid="{00000000-0005-0000-0000-000088000000}"/>
    <cellStyle name="Explanatory Text 3" xfId="99" xr:uid="{00000000-0005-0000-0000-000089000000}"/>
    <cellStyle name="Explanatory Text 3 2" xfId="183" xr:uid="{00000000-0005-0000-0000-00008A000000}"/>
    <cellStyle name="Explanatory Text 3 3" xfId="182" xr:uid="{00000000-0005-0000-0000-00008B000000}"/>
    <cellStyle name="Good" xfId="29" builtinId="26" customBuiltin="1"/>
    <cellStyle name="Good 2" xfId="100" xr:uid="{00000000-0005-0000-0000-00008D000000}"/>
    <cellStyle name="Good 3" xfId="101" xr:uid="{00000000-0005-0000-0000-00008E000000}"/>
    <cellStyle name="Good 3 2" xfId="185" xr:uid="{00000000-0005-0000-0000-00008F000000}"/>
    <cellStyle name="Good 3 3" xfId="184" xr:uid="{00000000-0005-0000-0000-000090000000}"/>
    <cellStyle name="Heading 1" xfId="30" builtinId="16" customBuiltin="1"/>
    <cellStyle name="Heading 1 2" xfId="102" xr:uid="{00000000-0005-0000-0000-000092000000}"/>
    <cellStyle name="Heading 1 3" xfId="103" xr:uid="{00000000-0005-0000-0000-000093000000}"/>
    <cellStyle name="Heading 1 3 2" xfId="187" xr:uid="{00000000-0005-0000-0000-000094000000}"/>
    <cellStyle name="Heading 1 3 3" xfId="186" xr:uid="{00000000-0005-0000-0000-000095000000}"/>
    <cellStyle name="Heading 2" xfId="31" builtinId="17" customBuiltin="1"/>
    <cellStyle name="Heading 2 2" xfId="104" xr:uid="{00000000-0005-0000-0000-000097000000}"/>
    <cellStyle name="Heading 2 3" xfId="105" xr:uid="{00000000-0005-0000-0000-000098000000}"/>
    <cellStyle name="Heading 2 3 2" xfId="189" xr:uid="{00000000-0005-0000-0000-000099000000}"/>
    <cellStyle name="Heading 2 3 3" xfId="188" xr:uid="{00000000-0005-0000-0000-00009A000000}"/>
    <cellStyle name="Heading 3" xfId="32" builtinId="18" customBuiltin="1"/>
    <cellStyle name="Heading 3 2" xfId="106" xr:uid="{00000000-0005-0000-0000-00009C000000}"/>
    <cellStyle name="Heading 3 3" xfId="107" xr:uid="{00000000-0005-0000-0000-00009D000000}"/>
    <cellStyle name="Heading 3 3 2" xfId="191" xr:uid="{00000000-0005-0000-0000-00009E000000}"/>
    <cellStyle name="Heading 3 3 3" xfId="190" xr:uid="{00000000-0005-0000-0000-00009F000000}"/>
    <cellStyle name="Heading 4" xfId="33" builtinId="19" customBuiltin="1"/>
    <cellStyle name="Heading 4 2" xfId="108" xr:uid="{00000000-0005-0000-0000-0000A1000000}"/>
    <cellStyle name="Heading 4 3" xfId="109" xr:uid="{00000000-0005-0000-0000-0000A2000000}"/>
    <cellStyle name="Heading 4 3 2" xfId="193" xr:uid="{00000000-0005-0000-0000-0000A3000000}"/>
    <cellStyle name="Heading 4 3 3" xfId="192" xr:uid="{00000000-0005-0000-0000-0000A4000000}"/>
    <cellStyle name="Input" xfId="34" builtinId="20" customBuiltin="1"/>
    <cellStyle name="Input 2" xfId="110" xr:uid="{00000000-0005-0000-0000-0000A6000000}"/>
    <cellStyle name="Input 3" xfId="111" xr:uid="{00000000-0005-0000-0000-0000A7000000}"/>
    <cellStyle name="Input 3 2" xfId="195" xr:uid="{00000000-0005-0000-0000-0000A8000000}"/>
    <cellStyle name="Input 3 3" xfId="194" xr:uid="{00000000-0005-0000-0000-0000A9000000}"/>
    <cellStyle name="Linked Cell" xfId="35" builtinId="24" customBuiltin="1"/>
    <cellStyle name="Linked Cell 2" xfId="112" xr:uid="{00000000-0005-0000-0000-0000AB000000}"/>
    <cellStyle name="Linked Cell 3" xfId="113" xr:uid="{00000000-0005-0000-0000-0000AC000000}"/>
    <cellStyle name="Linked Cell 3 2" xfId="197" xr:uid="{00000000-0005-0000-0000-0000AD000000}"/>
    <cellStyle name="Linked Cell 3 3" xfId="196" xr:uid="{00000000-0005-0000-0000-0000AE000000}"/>
    <cellStyle name="Neutral" xfId="36" builtinId="28" customBuiltin="1"/>
    <cellStyle name="Neutral 2" xfId="114" xr:uid="{00000000-0005-0000-0000-0000B0000000}"/>
    <cellStyle name="Neutral 3" xfId="115" xr:uid="{00000000-0005-0000-0000-0000B1000000}"/>
    <cellStyle name="Neutral 3 2" xfId="199" xr:uid="{00000000-0005-0000-0000-0000B2000000}"/>
    <cellStyle name="Neutral 3 3" xfId="198" xr:uid="{00000000-0005-0000-0000-0000B3000000}"/>
    <cellStyle name="Normal" xfId="0" builtinId="0"/>
    <cellStyle name="Normal 2" xfId="37" xr:uid="{00000000-0005-0000-0000-0000B5000000}"/>
    <cellStyle name="Normal 2 2" xfId="201" xr:uid="{00000000-0005-0000-0000-0000B6000000}"/>
    <cellStyle name="Normal 2 3" xfId="200" xr:uid="{00000000-0005-0000-0000-0000B7000000}"/>
    <cellStyle name="Normal 3" xfId="38" xr:uid="{00000000-0005-0000-0000-0000B8000000}"/>
    <cellStyle name="Normal 3 2" xfId="116" xr:uid="{00000000-0005-0000-0000-0000B9000000}"/>
    <cellStyle name="Normal 3 2 2" xfId="203" xr:uid="{00000000-0005-0000-0000-0000BA000000}"/>
    <cellStyle name="Normal 3 2 3" xfId="202" xr:uid="{00000000-0005-0000-0000-0000BB000000}"/>
    <cellStyle name="Normal 4" xfId="117" xr:uid="{00000000-0005-0000-0000-0000BC000000}"/>
    <cellStyle name="Normal 4 2" xfId="204" xr:uid="{00000000-0005-0000-0000-0000BD000000}"/>
    <cellStyle name="Normal 5" xfId="215" xr:uid="{00000000-0005-0000-0000-0000BE000000}"/>
    <cellStyle name="Normal 6" xfId="216" xr:uid="{00000000-0005-0000-0000-0000BF000000}"/>
    <cellStyle name="Note" xfId="39" builtinId="10" customBuiltin="1"/>
    <cellStyle name="Note 2" xfId="118" xr:uid="{00000000-0005-0000-0000-0000C1000000}"/>
    <cellStyle name="Note 2 2" xfId="205" xr:uid="{00000000-0005-0000-0000-0000C2000000}"/>
    <cellStyle name="Note 3" xfId="119" xr:uid="{00000000-0005-0000-0000-0000C3000000}"/>
    <cellStyle name="Note 3 2" xfId="206" xr:uid="{00000000-0005-0000-0000-0000C4000000}"/>
    <cellStyle name="Output" xfId="40" builtinId="21" customBuiltin="1"/>
    <cellStyle name="Output 2" xfId="120" xr:uid="{00000000-0005-0000-0000-0000C6000000}"/>
    <cellStyle name="Output 3" xfId="121" xr:uid="{00000000-0005-0000-0000-0000C7000000}"/>
    <cellStyle name="Output 3 2" xfId="208" xr:uid="{00000000-0005-0000-0000-0000C8000000}"/>
    <cellStyle name="Output 3 3" xfId="207" xr:uid="{00000000-0005-0000-0000-0000C9000000}"/>
    <cellStyle name="Title" xfId="41" builtinId="15" customBuiltin="1"/>
    <cellStyle name="Title 2" xfId="122" xr:uid="{00000000-0005-0000-0000-0000CB000000}"/>
    <cellStyle name="Title 3" xfId="123" xr:uid="{00000000-0005-0000-0000-0000CC000000}"/>
    <cellStyle name="Title 3 2" xfId="210" xr:uid="{00000000-0005-0000-0000-0000CD000000}"/>
    <cellStyle name="Title 3 3" xfId="209" xr:uid="{00000000-0005-0000-0000-0000CE000000}"/>
    <cellStyle name="Total" xfId="42" builtinId="25" customBuiltin="1"/>
    <cellStyle name="Total 2" xfId="124" xr:uid="{00000000-0005-0000-0000-0000D0000000}"/>
    <cellStyle name="Total 3" xfId="125" xr:uid="{00000000-0005-0000-0000-0000D1000000}"/>
    <cellStyle name="Total 3 2" xfId="212" xr:uid="{00000000-0005-0000-0000-0000D2000000}"/>
    <cellStyle name="Total 3 3" xfId="211" xr:uid="{00000000-0005-0000-0000-0000D3000000}"/>
    <cellStyle name="Warning Text" xfId="43" builtinId="11" customBuiltin="1"/>
    <cellStyle name="Warning Text 2" xfId="126" xr:uid="{00000000-0005-0000-0000-0000D5000000}"/>
    <cellStyle name="Warning Text 3" xfId="127" xr:uid="{00000000-0005-0000-0000-0000D6000000}"/>
    <cellStyle name="Warning Text 3 2" xfId="214" xr:uid="{00000000-0005-0000-0000-0000D7000000}"/>
    <cellStyle name="Warning Text 3 3" xfId="213" xr:uid="{00000000-0005-0000-0000-0000D8000000}"/>
  </cellStyles>
  <dxfs count="0"/>
  <tableStyles count="0" defaultTableStyle="TableStyleMedium9" defaultPivotStyle="PivotStyleLight16"/>
  <colors>
    <mruColors>
      <color rgb="FFFF66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57150</xdr:rowOff>
    </xdr:from>
    <xdr:to>
      <xdr:col>2</xdr:col>
      <xdr:colOff>180975</xdr:colOff>
      <xdr:row>4</xdr:row>
      <xdr:rowOff>180975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-29773" t="-1292" r="-29773" b="-1292"/>
        <a:stretch>
          <a:fillRect/>
        </a:stretch>
      </xdr:blipFill>
      <xdr:spPr bwMode="auto">
        <a:xfrm>
          <a:off x="447675" y="171450"/>
          <a:ext cx="17621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09" Type="http://schemas.openxmlformats.org/officeDocument/2006/relationships/revisionLog" Target="revisionLog2.xml"/><Relationship Id="rId112" Type="http://schemas.openxmlformats.org/officeDocument/2006/relationships/revisionLog" Target="revisionLog5.xml"/><Relationship Id="rId108" Type="http://schemas.openxmlformats.org/officeDocument/2006/relationships/revisionLog" Target="revisionLog1.xml"/><Relationship Id="rId111" Type="http://schemas.openxmlformats.org/officeDocument/2006/relationships/revisionLog" Target="revisionLog4.xml"/><Relationship Id="rId110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4C9BD49-04C7-408F-9F39-D17F5501F864}" diskRevisions="1" revisionId="8514">
  <header guid="{3D97D0E1-F0E6-4D22-BCD4-E2B0C140C434}" dateTime="2024-04-09T14:41:26" maxSheetId="3" userName="Jan Trantham" r:id="rId108" minRId="6938" maxRId="6948">
    <sheetIdMap count="2">
      <sheetId val="1"/>
      <sheetId val="2"/>
    </sheetIdMap>
  </header>
  <header guid="{5390AB9E-7877-450D-B425-482794AFD944}" dateTime="2024-04-09T15:03:45" maxSheetId="3" userName="Jan Trantham" r:id="rId109" minRId="6949" maxRId="8502">
    <sheetIdMap count="2">
      <sheetId val="1"/>
      <sheetId val="2"/>
    </sheetIdMap>
  </header>
  <header guid="{CC58832E-C5B9-48C0-9D68-D669E00BCCC1}" dateTime="2024-04-09T15:07:31" maxSheetId="3" userName="Jan Trantham" r:id="rId110" minRId="8505" maxRId="8509">
    <sheetIdMap count="2">
      <sheetId val="1"/>
      <sheetId val="2"/>
    </sheetIdMap>
  </header>
  <header guid="{09B977E5-623A-493E-8831-55CD23316B97}" dateTime="2024-04-09T15:12:57" maxSheetId="3" userName="Jan Trantham" r:id="rId111">
    <sheetIdMap count="2">
      <sheetId val="1"/>
      <sheetId val="2"/>
    </sheetIdMap>
  </header>
  <header guid="{B4C9BD49-04C7-408F-9F39-D17F5501F864}" dateTime="2024-04-09T15:14:04" maxSheetId="3" userName="Jan Trantham" r:id="rId112" minRId="8510" maxRId="8514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38" sId="1">
    <oc r="C6" t="inlineStr">
      <is>
        <t>St. Johns County Traffic Counts</t>
      </is>
    </oc>
    <nc r="C6" t="inlineStr">
      <is>
        <t>2023 St. Johns County Traffic Counts</t>
      </is>
    </nc>
  </rcc>
  <rcc rId="6939" sId="1">
    <oc r="C7" t="inlineStr">
      <is>
        <t>Published: 06/01/2023</t>
      </is>
    </oc>
    <nc r="C7" t="inlineStr">
      <is>
        <t>Published: 04/08/2024</t>
      </is>
    </nc>
  </rcc>
  <rcc rId="6940" sId="1" odxf="1" dxf="1">
    <oc r="D38" t="inlineStr">
      <is>
        <t>CR 210 to Shearwater Pkwy</t>
      </is>
    </oc>
    <nc r="D38" t="inlineStr">
      <is>
        <t>CR 210 to River Reach Pkwy</t>
      </is>
    </nc>
    <odxf/>
    <ndxf/>
  </rcc>
  <rcc rId="6941" sId="1" odxf="1" dxf="1">
    <oc r="D39" t="inlineStr">
      <is>
        <t>Shearwater Pkwy to SR 16</t>
      </is>
    </oc>
    <nc r="D39" t="inlineStr">
      <is>
        <t>River Reach Pkwy to SR 16</t>
      </is>
    </nc>
    <odxf/>
    <ndxf/>
  </rcc>
  <rcc rId="6942" sId="1" odxf="1" dxf="1">
    <oc r="D55" t="inlineStr">
      <is>
        <t>SR 9 (I-95) to Beachwalk Blvd</t>
      </is>
    </oc>
    <nc r="D55" t="inlineStr">
      <is>
        <t>SR 9 (I-95) to E.W. Pappy Rd</t>
      </is>
    </nc>
    <odxf/>
    <ndxf/>
  </rcc>
  <rcc rId="6943" sId="1" odxf="1" dxf="1">
    <oc r="D56" t="inlineStr">
      <is>
        <t>Beachwalk Blvd to Alternate CR 210</t>
      </is>
    </oc>
    <nc r="D56" t="inlineStr">
      <is>
        <t>E.W. Pappy Rd to Alternate CR 210</t>
      </is>
    </nc>
    <odxf>
      <fill>
        <patternFill>
          <bgColor theme="5" tint="0.59999389629810485"/>
        </patternFill>
      </fill>
    </odxf>
    <ndxf>
      <fill>
        <patternFill>
          <bgColor theme="7" tint="0.59999389629810485"/>
        </patternFill>
      </fill>
    </ndxf>
  </rcc>
  <rcc rId="6944" sId="1" odxf="1" dxf="1" numFmtId="4">
    <oc r="H38">
      <v>1.65</v>
    </oc>
    <nc r="H38">
      <v>4.09</v>
    </nc>
    <odxf/>
    <ndxf/>
  </rcc>
  <rcc rId="6945" sId="1" odxf="1" dxf="1" numFmtId="4">
    <oc r="H39">
      <v>5.0999999999999996</v>
    </oc>
    <nc r="H39">
      <v>2.66</v>
    </nc>
    <odxf/>
    <ndxf/>
  </rcc>
  <rcc rId="6946" sId="1" odxf="1" dxf="1" numFmtId="4">
    <oc r="H55">
      <v>1.19</v>
    </oc>
    <nc r="H55">
      <v>0.65</v>
    </nc>
    <odxf/>
    <ndxf/>
  </rcc>
  <rcc rId="6947" sId="1" odxf="1" dxf="1" numFmtId="4">
    <oc r="H56">
      <v>1.1299999999999999</v>
    </oc>
    <nc r="H56">
      <v>1.67</v>
    </nc>
    <odxf>
      <fill>
        <patternFill>
          <bgColor theme="5" tint="0.59999389629810485"/>
        </patternFill>
      </fill>
    </odxf>
    <ndxf>
      <fill>
        <patternFill>
          <bgColor theme="7" tint="0.59999389629810485"/>
        </patternFill>
      </fill>
    </ndxf>
  </rcc>
  <rcc rId="6948" sId="1" odxf="1" dxf="1">
    <oc r="F51" t="inlineStr">
      <is>
        <t>2UC</t>
      </is>
    </oc>
    <nc r="F51" t="inlineStr">
      <is>
        <t>4UC</t>
      </is>
    </nc>
    <odxf>
      <font>
        <sz val="16"/>
      </font>
    </odxf>
    <ndxf>
      <font>
        <sz val="16"/>
      </font>
    </ndxf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161" start="0" length="0">
    <dxf>
      <numFmt numFmtId="167" formatCode="0.00_)"/>
      <border outline="0">
        <top/>
      </border>
    </dxf>
  </rfmt>
  <rfmt sheetId="1" sqref="H162" start="0" length="0">
    <dxf>
      <numFmt numFmtId="167" formatCode="0.00_)"/>
    </dxf>
  </rfmt>
  <rcc rId="6949" sId="1">
    <oc r="I15" t="inlineStr">
      <is>
        <t>ADT22</t>
      </is>
    </oc>
    <nc r="I15" t="inlineStr">
      <is>
        <t>ADT23</t>
      </is>
    </nc>
  </rcc>
  <rcc rId="6950" sId="1">
    <oc r="I16" t="inlineStr">
      <is>
        <t>ADT22</t>
      </is>
    </oc>
    <nc r="I16" t="inlineStr">
      <is>
        <t>ADT23</t>
      </is>
    </nc>
  </rcc>
  <rcc rId="6951" sId="1">
    <oc r="I17" t="inlineStr">
      <is>
        <t>ADT22</t>
      </is>
    </oc>
    <nc r="I17" t="inlineStr">
      <is>
        <t>ADT23</t>
      </is>
    </nc>
  </rcc>
  <rcc rId="6952" sId="1">
    <oc r="I18" t="inlineStr">
      <is>
        <t>ADT22</t>
      </is>
    </oc>
    <nc r="I18" t="inlineStr">
      <is>
        <t>ADT23</t>
      </is>
    </nc>
  </rcc>
  <rcc rId="6953" sId="1">
    <oc r="I19" t="inlineStr">
      <is>
        <t>ADT22</t>
      </is>
    </oc>
    <nc r="I19" t="inlineStr">
      <is>
        <t>ADT23</t>
      </is>
    </nc>
  </rcc>
  <rcc rId="6954" sId="1">
    <oc r="I20" t="inlineStr">
      <is>
        <t>ADT22</t>
      </is>
    </oc>
    <nc r="I20" t="inlineStr">
      <is>
        <t>ADT23</t>
      </is>
    </nc>
  </rcc>
  <rcc rId="6955" sId="1">
    <oc r="I21" t="inlineStr">
      <is>
        <t>ADT22</t>
      </is>
    </oc>
    <nc r="I21" t="inlineStr">
      <is>
        <t>ADT23</t>
      </is>
    </nc>
  </rcc>
  <rcc rId="6956" sId="1">
    <oc r="I22" t="inlineStr">
      <is>
        <t>ADT22</t>
      </is>
    </oc>
    <nc r="I22" t="inlineStr">
      <is>
        <t>ADT23</t>
      </is>
    </nc>
  </rcc>
  <rcc rId="6957" sId="1">
    <oc r="I23" t="inlineStr">
      <is>
        <t>ADT22</t>
      </is>
    </oc>
    <nc r="I23" t="inlineStr">
      <is>
        <t>ADT23</t>
      </is>
    </nc>
  </rcc>
  <rcc rId="6958" sId="1">
    <oc r="I24" t="inlineStr">
      <is>
        <t>ADT22</t>
      </is>
    </oc>
    <nc r="I24" t="inlineStr">
      <is>
        <t>ADT23</t>
      </is>
    </nc>
  </rcc>
  <rcc rId="6959" sId="1">
    <oc r="I25" t="inlineStr">
      <is>
        <t>ADT21</t>
      </is>
    </oc>
    <nc r="I25" t="inlineStr">
      <is>
        <t>ADT23</t>
      </is>
    </nc>
  </rcc>
  <rcc rId="6960" sId="1">
    <oc r="I26" t="inlineStr">
      <is>
        <t>ADT22</t>
      </is>
    </oc>
    <nc r="I26" t="inlineStr">
      <is>
        <t>ADT23</t>
      </is>
    </nc>
  </rcc>
  <rcc rId="6961" sId="1">
    <oc r="I27" t="inlineStr">
      <is>
        <t>ADT22</t>
      </is>
    </oc>
    <nc r="I27" t="inlineStr">
      <is>
        <t>ADT23</t>
      </is>
    </nc>
  </rcc>
  <rcc rId="6962" sId="1">
    <oc r="I28" t="inlineStr">
      <is>
        <t>ADT22</t>
      </is>
    </oc>
    <nc r="I28" t="inlineStr">
      <is>
        <t>ADT23</t>
      </is>
    </nc>
  </rcc>
  <rcc rId="6963" sId="1">
    <oc r="I29" t="inlineStr">
      <is>
        <t>ADT22</t>
      </is>
    </oc>
    <nc r="I29" t="inlineStr">
      <is>
        <t>ADT23</t>
      </is>
    </nc>
  </rcc>
  <rcc rId="6964" sId="1">
    <oc r="I30" t="inlineStr">
      <is>
        <t>ADT22</t>
      </is>
    </oc>
    <nc r="I30" t="inlineStr">
      <is>
        <t>ADT23</t>
      </is>
    </nc>
  </rcc>
  <rcc rId="6965" sId="1">
    <oc r="I31" t="inlineStr">
      <is>
        <t>ADT22</t>
      </is>
    </oc>
    <nc r="I31" t="inlineStr">
      <is>
        <t>ADT23</t>
      </is>
    </nc>
  </rcc>
  <rcc rId="6966" sId="1">
    <oc r="I32" t="inlineStr">
      <is>
        <t>ADT22</t>
      </is>
    </oc>
    <nc r="I32" t="inlineStr">
      <is>
        <t>ADT23</t>
      </is>
    </nc>
  </rcc>
  <rcc rId="6967" sId="1">
    <oc r="I33" t="inlineStr">
      <is>
        <t>ADT22</t>
      </is>
    </oc>
    <nc r="I33" t="inlineStr">
      <is>
        <t>ADT23</t>
      </is>
    </nc>
  </rcc>
  <rcc rId="6968" sId="1">
    <oc r="I34" t="inlineStr">
      <is>
        <t>ADT22</t>
      </is>
    </oc>
    <nc r="I34" t="inlineStr">
      <is>
        <t>ADT23</t>
      </is>
    </nc>
  </rcc>
  <rcc rId="6969" sId="1">
    <oc r="I35" t="inlineStr">
      <is>
        <t>ADT22</t>
      </is>
    </oc>
    <nc r="I35" t="inlineStr">
      <is>
        <t>ADT23</t>
      </is>
    </nc>
  </rcc>
  <rcc rId="6970" sId="1">
    <oc r="I36" t="inlineStr">
      <is>
        <t>ADT22</t>
      </is>
    </oc>
    <nc r="I36" t="inlineStr">
      <is>
        <t>ADT23</t>
      </is>
    </nc>
  </rcc>
  <rcc rId="6971" sId="1">
    <oc r="I37" t="inlineStr">
      <is>
        <t>ADT22</t>
      </is>
    </oc>
    <nc r="I37" t="inlineStr">
      <is>
        <t>ADT23</t>
      </is>
    </nc>
  </rcc>
  <rcc rId="6972" sId="1">
    <oc r="I38" t="inlineStr">
      <is>
        <t>ADT22</t>
      </is>
    </oc>
    <nc r="I38" t="inlineStr">
      <is>
        <t>ADT23</t>
      </is>
    </nc>
  </rcc>
  <rcc rId="6973" sId="1">
    <oc r="I39" t="inlineStr">
      <is>
        <t>ADT22</t>
      </is>
    </oc>
    <nc r="I39" t="inlineStr">
      <is>
        <t>ADT23</t>
      </is>
    </nc>
  </rcc>
  <rcc rId="6974" sId="1">
    <oc r="I40" t="inlineStr">
      <is>
        <t>ADT22</t>
      </is>
    </oc>
    <nc r="I40" t="inlineStr">
      <is>
        <t>ADT23</t>
      </is>
    </nc>
  </rcc>
  <rcc rId="6975" sId="1">
    <oc r="I41" t="inlineStr">
      <is>
        <t>ADT22</t>
      </is>
    </oc>
    <nc r="I41" t="inlineStr">
      <is>
        <t>ADT23</t>
      </is>
    </nc>
  </rcc>
  <rcc rId="6976" sId="1">
    <oc r="I42" t="inlineStr">
      <is>
        <t>ADT22</t>
      </is>
    </oc>
    <nc r="I42" t="inlineStr">
      <is>
        <t>ADT23</t>
      </is>
    </nc>
  </rcc>
  <rcc rId="6977" sId="1">
    <oc r="I43" t="inlineStr">
      <is>
        <t>ADT22</t>
      </is>
    </oc>
    <nc r="I43" t="inlineStr">
      <is>
        <t>ADT23</t>
      </is>
    </nc>
  </rcc>
  <rcc rId="6978" sId="1">
    <oc r="I44" t="inlineStr">
      <is>
        <t>ADT22</t>
      </is>
    </oc>
    <nc r="I44" t="inlineStr">
      <is>
        <t>ADT23</t>
      </is>
    </nc>
  </rcc>
  <rcc rId="6979" sId="1">
    <oc r="I45" t="inlineStr">
      <is>
        <t>ADT22</t>
      </is>
    </oc>
    <nc r="I45" t="inlineStr">
      <is>
        <t>ADT23</t>
      </is>
    </nc>
  </rcc>
  <rcc rId="6980" sId="1">
    <oc r="I46" t="inlineStr">
      <is>
        <t>ADT22</t>
      </is>
    </oc>
    <nc r="I46" t="inlineStr">
      <is>
        <t>ADT23</t>
      </is>
    </nc>
  </rcc>
  <rcc rId="6981" sId="1">
    <oc r="I47" t="inlineStr">
      <is>
        <t>ADT22</t>
      </is>
    </oc>
    <nc r="I47" t="inlineStr">
      <is>
        <t>ADT23</t>
      </is>
    </nc>
  </rcc>
  <rcc rId="6982" sId="1">
    <oc r="I48" t="inlineStr">
      <is>
        <t>ADT22</t>
      </is>
    </oc>
    <nc r="I48" t="inlineStr">
      <is>
        <t>ADT23</t>
      </is>
    </nc>
  </rcc>
  <rcc rId="6983" sId="1">
    <oc r="I49" t="inlineStr">
      <is>
        <t>ADT22</t>
      </is>
    </oc>
    <nc r="I49" t="inlineStr">
      <is>
        <t>ADT23</t>
      </is>
    </nc>
  </rcc>
  <rcc rId="6984" sId="1">
    <oc r="I50" t="inlineStr">
      <is>
        <t>ADT22</t>
      </is>
    </oc>
    <nc r="I50" t="inlineStr">
      <is>
        <t>ADT23</t>
      </is>
    </nc>
  </rcc>
  <rcc rId="6985" sId="1">
    <oc r="I51" t="inlineStr">
      <is>
        <t>ADT22</t>
      </is>
    </oc>
    <nc r="I51" t="inlineStr">
      <is>
        <t>ADT23</t>
      </is>
    </nc>
  </rcc>
  <rcc rId="6986" sId="1">
    <oc r="I52" t="inlineStr">
      <is>
        <t>ADT22</t>
      </is>
    </oc>
    <nc r="I52" t="inlineStr">
      <is>
        <t>ADT23</t>
      </is>
    </nc>
  </rcc>
  <rcc rId="6987" sId="1">
    <oc r="I53" t="inlineStr">
      <is>
        <t>ADT22</t>
      </is>
    </oc>
    <nc r="I53" t="inlineStr">
      <is>
        <t>ADT23</t>
      </is>
    </nc>
  </rcc>
  <rcc rId="6988" sId="1">
    <oc r="I54" t="inlineStr">
      <is>
        <t>ADT22</t>
      </is>
    </oc>
    <nc r="I54" t="inlineStr">
      <is>
        <t>ADT23</t>
      </is>
    </nc>
  </rcc>
  <rcc rId="6989" sId="1">
    <oc r="I55" t="inlineStr">
      <is>
        <t>ADT22</t>
      </is>
    </oc>
    <nc r="I55" t="inlineStr">
      <is>
        <t>ADT23</t>
      </is>
    </nc>
  </rcc>
  <rcc rId="6990" sId="1" odxf="1" dxf="1">
    <oc r="I56" t="inlineStr">
      <is>
        <t>ADT22</t>
      </is>
    </oc>
    <nc r="I56" t="inlineStr">
      <is>
        <t>ADT23</t>
      </is>
    </nc>
    <odxf>
      <fill>
        <patternFill>
          <bgColor theme="5" tint="0.59999389629810485"/>
        </patternFill>
      </fill>
    </odxf>
    <ndxf>
      <fill>
        <patternFill>
          <bgColor theme="7" tint="0.59999389629810485"/>
        </patternFill>
      </fill>
    </ndxf>
  </rcc>
  <rcc rId="6991" sId="1">
    <oc r="I57" t="inlineStr">
      <is>
        <t>ADT22</t>
      </is>
    </oc>
    <nc r="I57" t="inlineStr">
      <is>
        <t>ADT23</t>
      </is>
    </nc>
  </rcc>
  <rcc rId="6992" sId="1">
    <oc r="I58" t="inlineStr">
      <is>
        <t>ADT22</t>
      </is>
    </oc>
    <nc r="I58" t="inlineStr">
      <is>
        <t>ADT23</t>
      </is>
    </nc>
  </rcc>
  <rcc rId="6993" sId="1">
    <oc r="I59" t="inlineStr">
      <is>
        <t>ADT22</t>
      </is>
    </oc>
    <nc r="I59" t="inlineStr">
      <is>
        <t>ADT23</t>
      </is>
    </nc>
  </rcc>
  <rcc rId="6994" sId="1">
    <oc r="I60" t="inlineStr">
      <is>
        <t>ADT22</t>
      </is>
    </oc>
    <nc r="I60" t="inlineStr">
      <is>
        <t>ADT23</t>
      </is>
    </nc>
  </rcc>
  <rcc rId="6995" sId="1" odxf="1" dxf="1">
    <oc r="I61" t="inlineStr">
      <is>
        <t>ADT22</t>
      </is>
    </oc>
    <nc r="I61" t="inlineStr">
      <is>
        <t>ADT23</t>
      </is>
    </nc>
    <odxf>
      <fill>
        <patternFill patternType="solid">
          <bgColor theme="5" tint="0.59999389629810485"/>
        </patternFill>
      </fill>
    </odxf>
    <ndxf>
      <fill>
        <patternFill patternType="none">
          <bgColor indexed="65"/>
        </patternFill>
      </fill>
    </ndxf>
  </rcc>
  <rcc rId="6996" sId="1" odxf="1" dxf="1">
    <oc r="I62" t="inlineStr">
      <is>
        <t>ADT22</t>
      </is>
    </oc>
    <nc r="I62" t="inlineStr">
      <is>
        <t>ADT23</t>
      </is>
    </nc>
    <odxf>
      <fill>
        <patternFill>
          <bgColor theme="7" tint="0.59999389629810485"/>
        </patternFill>
      </fill>
    </odxf>
    <ndxf>
      <fill>
        <patternFill>
          <bgColor theme="5" tint="0.59999389629810485"/>
        </patternFill>
      </fill>
    </ndxf>
  </rcc>
  <rcc rId="6997" sId="1">
    <oc r="I63" t="inlineStr">
      <is>
        <t>ADT22</t>
      </is>
    </oc>
    <nc r="I63" t="inlineStr">
      <is>
        <t>ADT23</t>
      </is>
    </nc>
  </rcc>
  <rcc rId="6998" sId="1">
    <oc r="I64" t="inlineStr">
      <is>
        <t>ADT22</t>
      </is>
    </oc>
    <nc r="I64" t="inlineStr">
      <is>
        <t>ADT23</t>
      </is>
    </nc>
  </rcc>
  <rcc rId="6999" sId="1">
    <oc r="I65" t="inlineStr">
      <is>
        <t>ADT22</t>
      </is>
    </oc>
    <nc r="I65" t="inlineStr">
      <is>
        <t>ADT23</t>
      </is>
    </nc>
  </rcc>
  <rcc rId="7000" sId="1">
    <oc r="I66" t="inlineStr">
      <is>
        <t>ADT22</t>
      </is>
    </oc>
    <nc r="I66" t="inlineStr">
      <is>
        <t>ADT23</t>
      </is>
    </nc>
  </rcc>
  <rcc rId="7001" sId="1">
    <oc r="I67" t="inlineStr">
      <is>
        <t>ADT22</t>
      </is>
    </oc>
    <nc r="I67" t="inlineStr">
      <is>
        <t>ADT23</t>
      </is>
    </nc>
  </rcc>
  <rcc rId="7002" sId="1">
    <oc r="I68" t="inlineStr">
      <is>
        <t>ADT22</t>
      </is>
    </oc>
    <nc r="I68" t="inlineStr">
      <is>
        <t>ADT23</t>
      </is>
    </nc>
  </rcc>
  <rcc rId="7003" sId="1">
    <oc r="I69" t="inlineStr">
      <is>
        <t>ADT22</t>
      </is>
    </oc>
    <nc r="I69" t="inlineStr">
      <is>
        <t>ADT23</t>
      </is>
    </nc>
  </rcc>
  <rcc rId="7004" sId="1">
    <oc r="I70" t="inlineStr">
      <is>
        <t>ADT22</t>
      </is>
    </oc>
    <nc r="I70" t="inlineStr">
      <is>
        <t>ADT23</t>
      </is>
    </nc>
  </rcc>
  <rcc rId="7005" sId="1">
    <oc r="I71" t="inlineStr">
      <is>
        <t>ADT22</t>
      </is>
    </oc>
    <nc r="I71" t="inlineStr">
      <is>
        <t>ADT23</t>
      </is>
    </nc>
  </rcc>
  <rcc rId="7006" sId="1">
    <oc r="I72" t="inlineStr">
      <is>
        <t>ADT22</t>
      </is>
    </oc>
    <nc r="I72" t="inlineStr">
      <is>
        <t>ADT23</t>
      </is>
    </nc>
  </rcc>
  <rcc rId="7007" sId="1">
    <oc r="I73" t="inlineStr">
      <is>
        <t>ADT22</t>
      </is>
    </oc>
    <nc r="I73" t="inlineStr">
      <is>
        <t>ADT23</t>
      </is>
    </nc>
  </rcc>
  <rcc rId="7008" sId="1">
    <oc r="I74" t="inlineStr">
      <is>
        <t>ADT22</t>
      </is>
    </oc>
    <nc r="I74" t="inlineStr">
      <is>
        <t>ADT23</t>
      </is>
    </nc>
  </rcc>
  <rcc rId="7009" sId="1">
    <oc r="I75" t="inlineStr">
      <is>
        <t>ADT22</t>
      </is>
    </oc>
    <nc r="I75" t="inlineStr">
      <is>
        <t>ADT23</t>
      </is>
    </nc>
  </rcc>
  <rcc rId="7010" sId="1">
    <oc r="I76" t="inlineStr">
      <is>
        <t>ADT22</t>
      </is>
    </oc>
    <nc r="I76" t="inlineStr">
      <is>
        <t>ADT23</t>
      </is>
    </nc>
  </rcc>
  <rcc rId="7011" sId="1">
    <oc r="I77" t="inlineStr">
      <is>
        <t>ADT22</t>
      </is>
    </oc>
    <nc r="I77" t="inlineStr">
      <is>
        <t>ADT23</t>
      </is>
    </nc>
  </rcc>
  <rcc rId="7012" sId="1" odxf="1" dxf="1">
    <oc r="I78" t="inlineStr">
      <is>
        <t>ADT22</t>
      </is>
    </oc>
    <nc r="I78" t="inlineStr">
      <is>
        <t>ADT23</t>
      </is>
    </nc>
    <odxf>
      <fill>
        <patternFill>
          <bgColor theme="7" tint="0.59999389629810485"/>
        </patternFill>
      </fill>
    </odxf>
    <ndxf>
      <fill>
        <patternFill>
          <bgColor theme="5" tint="0.59999389629810485"/>
        </patternFill>
      </fill>
    </ndxf>
  </rcc>
  <rcc rId="7013" sId="1">
    <oc r="I79" t="inlineStr">
      <is>
        <t>ADT22</t>
      </is>
    </oc>
    <nc r="I79" t="inlineStr">
      <is>
        <t>ADT23</t>
      </is>
    </nc>
  </rcc>
  <rcc rId="7014" sId="1">
    <oc r="I80" t="inlineStr">
      <is>
        <t>ADT22</t>
      </is>
    </oc>
    <nc r="I80" t="inlineStr">
      <is>
        <t>ADT23</t>
      </is>
    </nc>
  </rcc>
  <rcc rId="7015" sId="1">
    <oc r="I81" t="inlineStr">
      <is>
        <t>ADT22</t>
      </is>
    </oc>
    <nc r="I81" t="inlineStr">
      <is>
        <t>ADT23</t>
      </is>
    </nc>
  </rcc>
  <rcc rId="7016" sId="1">
    <oc r="I82" t="inlineStr">
      <is>
        <t>ADT22</t>
      </is>
    </oc>
    <nc r="I82" t="inlineStr">
      <is>
        <t>ADT23</t>
      </is>
    </nc>
  </rcc>
  <rcc rId="7017" sId="1">
    <oc r="I83" t="inlineStr">
      <is>
        <t>ADT22</t>
      </is>
    </oc>
    <nc r="I83" t="inlineStr">
      <is>
        <t>ADT23</t>
      </is>
    </nc>
  </rcc>
  <rcc rId="7018" sId="1">
    <oc r="I84" t="inlineStr">
      <is>
        <t>ADT22</t>
      </is>
    </oc>
    <nc r="I84" t="inlineStr">
      <is>
        <t>ADT23</t>
      </is>
    </nc>
  </rcc>
  <rcc rId="7019" sId="1">
    <oc r="I85" t="inlineStr">
      <is>
        <t>ADT22</t>
      </is>
    </oc>
    <nc r="I85" t="inlineStr">
      <is>
        <t>ADT23</t>
      </is>
    </nc>
  </rcc>
  <rcc rId="7020" sId="1">
    <oc r="I86" t="inlineStr">
      <is>
        <t>ADT22</t>
      </is>
    </oc>
    <nc r="I86" t="inlineStr">
      <is>
        <t>ADT23</t>
      </is>
    </nc>
  </rcc>
  <rcc rId="7021" sId="1">
    <oc r="I87" t="inlineStr">
      <is>
        <t>ADT22</t>
      </is>
    </oc>
    <nc r="I87" t="inlineStr">
      <is>
        <t>ADT23</t>
      </is>
    </nc>
  </rcc>
  <rcc rId="7022" sId="1">
    <oc r="I88" t="inlineStr">
      <is>
        <t>ADT22</t>
      </is>
    </oc>
    <nc r="I88" t="inlineStr">
      <is>
        <t>ADT23</t>
      </is>
    </nc>
  </rcc>
  <rcc rId="7023" sId="1">
    <oc r="I89" t="inlineStr">
      <is>
        <t>ADT22</t>
      </is>
    </oc>
    <nc r="I89" t="inlineStr">
      <is>
        <t>ADT23</t>
      </is>
    </nc>
  </rcc>
  <rcc rId="7024" sId="1">
    <oc r="I90" t="inlineStr">
      <is>
        <t>ADT22</t>
      </is>
    </oc>
    <nc r="I90" t="inlineStr">
      <is>
        <t>ADT23</t>
      </is>
    </nc>
  </rcc>
  <rcc rId="7025" sId="1" odxf="1" dxf="1">
    <oc r="I91" t="inlineStr">
      <is>
        <t>ADT22</t>
      </is>
    </oc>
    <nc r="I91" t="inlineStr">
      <is>
        <t>ADT23</t>
      </is>
    </nc>
    <odxf>
      <fill>
        <patternFill patternType="none">
          <bgColor indexed="65"/>
        </patternFill>
      </fill>
    </odxf>
    <ndxf>
      <fill>
        <patternFill patternType="solid">
          <bgColor theme="7" tint="0.59999389629810485"/>
        </patternFill>
      </fill>
    </ndxf>
  </rcc>
  <rcc rId="7026" sId="1">
    <oc r="I92" t="inlineStr">
      <is>
        <t>ADT22</t>
      </is>
    </oc>
    <nc r="I92" t="inlineStr">
      <is>
        <t>ADT23</t>
      </is>
    </nc>
  </rcc>
  <rcc rId="7027" sId="1">
    <oc r="I93" t="inlineStr">
      <is>
        <t>ADT22</t>
      </is>
    </oc>
    <nc r="I93" t="inlineStr">
      <is>
        <t>ADT23</t>
      </is>
    </nc>
  </rcc>
  <rcc rId="7028" sId="1" odxf="1" dxf="1">
    <oc r="I94" t="inlineStr">
      <is>
        <t>ADT22</t>
      </is>
    </oc>
    <nc r="I94" t="inlineStr">
      <is>
        <t>ADT23</t>
      </is>
    </nc>
    <odxf>
      <fill>
        <patternFill>
          <bgColor theme="7" tint="0.59999389629810485"/>
        </patternFill>
      </fill>
    </odxf>
    <ndxf>
      <fill>
        <patternFill>
          <bgColor theme="5" tint="0.59999389629810485"/>
        </patternFill>
      </fill>
    </ndxf>
  </rcc>
  <rcc rId="7029" sId="1">
    <oc r="I95" t="inlineStr">
      <is>
        <t>ADT22</t>
      </is>
    </oc>
    <nc r="I95" t="inlineStr">
      <is>
        <t>ADT23</t>
      </is>
    </nc>
  </rcc>
  <rcc rId="7030" sId="1">
    <oc r="I96" t="inlineStr">
      <is>
        <t>ADT22</t>
      </is>
    </oc>
    <nc r="I96" t="inlineStr">
      <is>
        <t>ADT23</t>
      </is>
    </nc>
  </rcc>
  <rcc rId="7031" sId="1">
    <oc r="I97" t="inlineStr">
      <is>
        <t>ADT22</t>
      </is>
    </oc>
    <nc r="I97" t="inlineStr">
      <is>
        <t>ADT23</t>
      </is>
    </nc>
  </rcc>
  <rcc rId="7032" sId="1">
    <oc r="I98" t="inlineStr">
      <is>
        <t>ADT22</t>
      </is>
    </oc>
    <nc r="I98" t="inlineStr">
      <is>
        <t>ADT23</t>
      </is>
    </nc>
  </rcc>
  <rcc rId="7033" sId="1">
    <oc r="I99" t="inlineStr">
      <is>
        <t>ADT22</t>
      </is>
    </oc>
    <nc r="I99" t="inlineStr">
      <is>
        <t>ADT23</t>
      </is>
    </nc>
  </rcc>
  <rcc rId="7034" sId="1">
    <oc r="I100" t="inlineStr">
      <is>
        <t>ADT22</t>
      </is>
    </oc>
    <nc r="I100" t="inlineStr">
      <is>
        <t>ADT23</t>
      </is>
    </nc>
  </rcc>
  <rcc rId="7035" sId="1">
    <oc r="I101" t="inlineStr">
      <is>
        <t>ADT22</t>
      </is>
    </oc>
    <nc r="I101" t="inlineStr">
      <is>
        <t>ADT23</t>
      </is>
    </nc>
  </rcc>
  <rcc rId="7036" sId="1">
    <oc r="I102" t="inlineStr">
      <is>
        <t>ADT22</t>
      </is>
    </oc>
    <nc r="I102" t="inlineStr">
      <is>
        <t>ADT23</t>
      </is>
    </nc>
  </rcc>
  <rcc rId="7037" sId="1">
    <oc r="I103" t="inlineStr">
      <is>
        <t>ADT22</t>
      </is>
    </oc>
    <nc r="I103" t="inlineStr">
      <is>
        <t>ADT23</t>
      </is>
    </nc>
  </rcc>
  <rcc rId="7038" sId="1">
    <oc r="I104" t="inlineStr">
      <is>
        <t>ADT22</t>
      </is>
    </oc>
    <nc r="I104" t="inlineStr">
      <is>
        <t>ADT23</t>
      </is>
    </nc>
  </rcc>
  <rcc rId="7039" sId="1">
    <oc r="I105" t="inlineStr">
      <is>
        <t>ADT22</t>
      </is>
    </oc>
    <nc r="I105" t="inlineStr">
      <is>
        <t>ADT23</t>
      </is>
    </nc>
  </rcc>
  <rcc rId="7040" sId="1">
    <oc r="I106" t="inlineStr">
      <is>
        <t>ADT22</t>
      </is>
    </oc>
    <nc r="I106" t="inlineStr">
      <is>
        <t>ADT23</t>
      </is>
    </nc>
  </rcc>
  <rcc rId="7041" sId="1">
    <oc r="I107" t="inlineStr">
      <is>
        <t>ADT22</t>
      </is>
    </oc>
    <nc r="I107" t="inlineStr">
      <is>
        <t>ADT23</t>
      </is>
    </nc>
  </rcc>
  <rcc rId="7042" sId="1" odxf="1" dxf="1">
    <oc r="I108" t="inlineStr">
      <is>
        <t>ADT22</t>
      </is>
    </oc>
    <nc r="I108" t="inlineStr">
      <is>
        <t>ADT23</t>
      </is>
    </nc>
    <odxf>
      <fill>
        <patternFill>
          <bgColor theme="7" tint="0.59999389629810485"/>
        </patternFill>
      </fill>
    </odxf>
    <ndxf>
      <fill>
        <patternFill>
          <bgColor theme="5" tint="0.59999389629810485"/>
        </patternFill>
      </fill>
    </ndxf>
  </rcc>
  <rcc rId="7043" sId="1">
    <oc r="I109" t="inlineStr">
      <is>
        <t>ADT22</t>
      </is>
    </oc>
    <nc r="I109" t="inlineStr">
      <is>
        <t>ADT23</t>
      </is>
    </nc>
  </rcc>
  <rcc rId="7044" sId="1">
    <oc r="I110" t="inlineStr">
      <is>
        <t>ADT22</t>
      </is>
    </oc>
    <nc r="I110" t="inlineStr">
      <is>
        <t>ADT23</t>
      </is>
    </nc>
  </rcc>
  <rcc rId="7045" sId="1" odxf="1" dxf="1">
    <oc r="I111" t="inlineStr">
      <is>
        <t>ADT22</t>
      </is>
    </oc>
    <nc r="I111" t="inlineStr">
      <is>
        <t>ADT23</t>
      </is>
    </nc>
    <odxf>
      <fill>
        <patternFill patternType="solid">
          <bgColor theme="5" tint="0.59999389629810485"/>
        </patternFill>
      </fill>
    </odxf>
    <ndxf>
      <fill>
        <patternFill patternType="none">
          <bgColor indexed="65"/>
        </patternFill>
      </fill>
    </ndxf>
  </rcc>
  <rcc rId="7046" sId="1">
    <oc r="I112" t="inlineStr">
      <is>
        <t>ADT22</t>
      </is>
    </oc>
    <nc r="I112" t="inlineStr">
      <is>
        <t>ADT23</t>
      </is>
    </nc>
  </rcc>
  <rcc rId="7047" sId="1">
    <oc r="I113" t="inlineStr">
      <is>
        <t>ADT22</t>
      </is>
    </oc>
    <nc r="I113" t="inlineStr">
      <is>
        <t>ADT23</t>
      </is>
    </nc>
  </rcc>
  <rcc rId="7048" sId="1" odxf="1" dxf="1">
    <oc r="I114" t="inlineStr">
      <is>
        <t>ADT22</t>
      </is>
    </oc>
    <nc r="I114" t="inlineStr">
      <is>
        <t>ADT23</t>
      </is>
    </nc>
    <odxf>
      <fill>
        <patternFill patternType="solid">
          <bgColor theme="5" tint="0.59999389629810485"/>
        </patternFill>
      </fill>
    </odxf>
    <ndxf>
      <fill>
        <patternFill patternType="none">
          <bgColor indexed="65"/>
        </patternFill>
      </fill>
    </ndxf>
  </rcc>
  <rcc rId="7049" sId="1">
    <oc r="I115" t="inlineStr">
      <is>
        <t>ADT22</t>
      </is>
    </oc>
    <nc r="I115" t="inlineStr">
      <is>
        <t>ADT23</t>
      </is>
    </nc>
  </rcc>
  <rcc rId="7050" sId="1" odxf="1" dxf="1">
    <oc r="I116" t="inlineStr">
      <is>
        <t>ADT22</t>
      </is>
    </oc>
    <nc r="I116" t="inlineStr">
      <is>
        <t>ADT23</t>
      </is>
    </nc>
    <odxf>
      <fill>
        <patternFill>
          <bgColor theme="7" tint="0.59999389629810485"/>
        </patternFill>
      </fill>
    </odxf>
    <ndxf>
      <fill>
        <patternFill>
          <bgColor theme="5" tint="0.59999389629810485"/>
        </patternFill>
      </fill>
    </ndxf>
  </rcc>
  <rfmt sheetId="1" sqref="I121" start="0" length="0">
    <dxf>
      <fill>
        <patternFill>
          <bgColor theme="5" tint="0.59999389629810485"/>
        </patternFill>
      </fill>
    </dxf>
  </rfmt>
  <rfmt sheetId="1" sqref="I122" start="0" length="0">
    <dxf>
      <border outline="0">
        <right/>
      </border>
    </dxf>
  </rfmt>
  <rcc rId="7051" sId="1" odxf="1" dxf="1">
    <oc r="I123" t="inlineStr">
      <is>
        <t>ADT22</t>
      </is>
    </oc>
    <nc r="I123" t="inlineStr">
      <is>
        <t>ADT23</t>
      </is>
    </nc>
    <odxf>
      <border outline="0">
        <right style="thin">
          <color theme="1" tint="4.9989318521683403E-2"/>
        </right>
      </border>
    </odxf>
    <ndxf>
      <border outline="0">
        <right/>
      </border>
    </ndxf>
  </rcc>
  <rcc rId="7052" sId="1" odxf="1" dxf="1">
    <oc r="I124" t="inlineStr">
      <is>
        <t>ADT22</t>
      </is>
    </oc>
    <nc r="I124" t="inlineStr">
      <is>
        <t>ADT23</t>
      </is>
    </nc>
    <odxf>
      <border outline="0">
        <right style="thin">
          <color theme="1" tint="4.9989318521683403E-2"/>
        </right>
      </border>
    </odxf>
    <ndxf>
      <border outline="0">
        <right/>
      </border>
    </ndxf>
  </rcc>
  <rcc rId="7053" sId="1" odxf="1" dxf="1">
    <oc r="I125" t="inlineStr">
      <is>
        <t>ADT22</t>
      </is>
    </oc>
    <nc r="I125" t="inlineStr">
      <is>
        <t>ADT23</t>
      </is>
    </nc>
    <odxf>
      <border outline="0">
        <right style="thin">
          <color theme="1" tint="4.9989318521683403E-2"/>
        </right>
      </border>
    </odxf>
    <ndxf>
      <border outline="0">
        <right/>
      </border>
    </ndxf>
  </rcc>
  <rcc rId="7054" sId="1" odxf="1" dxf="1">
    <oc r="I126" t="inlineStr">
      <is>
        <t>ADT22</t>
      </is>
    </oc>
    <nc r="I126" t="inlineStr">
      <is>
        <t>ADT23</t>
      </is>
    </nc>
    <odxf>
      <border outline="0">
        <right style="thin">
          <color theme="1" tint="4.9989318521683403E-2"/>
        </right>
      </border>
    </odxf>
    <ndxf>
      <border outline="0">
        <right/>
      </border>
    </ndxf>
  </rcc>
  <rcc rId="7055" sId="1" odxf="1" dxf="1">
    <oc r="I127" t="inlineStr">
      <is>
        <t>ADT22</t>
      </is>
    </oc>
    <nc r="I127" t="inlineStr">
      <is>
        <t>ADT23</t>
      </is>
    </nc>
    <odxf>
      <border outline="0">
        <right style="thin">
          <color theme="1" tint="4.9989318521683403E-2"/>
        </right>
      </border>
    </odxf>
    <ndxf>
      <border outline="0">
        <right/>
      </border>
    </ndxf>
  </rcc>
  <rcc rId="7056" sId="1" odxf="1" dxf="1">
    <oc r="I128" t="inlineStr">
      <is>
        <t>ADT22</t>
      </is>
    </oc>
    <nc r="I128" t="inlineStr">
      <is>
        <t>ADT23</t>
      </is>
    </nc>
    <odxf>
      <border outline="0">
        <right style="thin">
          <color theme="1" tint="4.9989318521683403E-2"/>
        </right>
      </border>
    </odxf>
    <ndxf>
      <border outline="0">
        <right/>
      </border>
    </ndxf>
  </rcc>
  <rcc rId="7057" sId="1" odxf="1" dxf="1">
    <oc r="I129" t="inlineStr">
      <is>
        <t>ADT22</t>
      </is>
    </oc>
    <nc r="I129" t="inlineStr">
      <is>
        <t>ADT23</t>
      </is>
    </nc>
    <odxf>
      <border outline="0">
        <right style="thin">
          <color theme="1" tint="4.9989318521683403E-2"/>
        </right>
      </border>
    </odxf>
    <ndxf>
      <border outline="0">
        <right/>
      </border>
    </ndxf>
  </rcc>
  <rfmt sheetId="1" sqref="I130" start="0" length="0">
    <dxf>
      <border outline="0">
        <right/>
      </border>
    </dxf>
  </rfmt>
  <rcc rId="7058" sId="1" odxf="1" dxf="1">
    <oc r="I131" t="inlineStr">
      <is>
        <t>ADT22</t>
      </is>
    </oc>
    <nc r="I131" t="inlineStr">
      <is>
        <t>ADT23</t>
      </is>
    </nc>
    <odxf>
      <border outline="0">
        <right style="thin">
          <color theme="1" tint="4.9989318521683403E-2"/>
        </right>
      </border>
    </odxf>
    <ndxf>
      <border outline="0">
        <right/>
      </border>
    </ndxf>
  </rcc>
  <rfmt sheetId="1" sqref="I132" start="0" length="0">
    <dxf>
      <border outline="0">
        <right/>
      </border>
    </dxf>
  </rfmt>
  <rfmt sheetId="1" sqref="I133" start="0" length="0">
    <dxf>
      <border outline="0">
        <right/>
      </border>
    </dxf>
  </rfmt>
  <rfmt sheetId="1" sqref="I134" start="0" length="0">
    <dxf>
      <border outline="0">
        <right/>
      </border>
    </dxf>
  </rfmt>
  <rcc rId="7059" sId="1" odxf="1" dxf="1">
    <oc r="I135" t="inlineStr">
      <is>
        <t>ADT22</t>
      </is>
    </oc>
    <nc r="I135" t="inlineStr">
      <is>
        <t>ADT23</t>
      </is>
    </nc>
    <odxf>
      <border outline="0">
        <right style="thin">
          <color theme="1" tint="4.9989318521683403E-2"/>
        </right>
      </border>
    </odxf>
    <ndxf>
      <border outline="0">
        <right/>
      </border>
    </ndxf>
  </rcc>
  <rfmt sheetId="1" sqref="I136" start="0" length="0">
    <dxf>
      <border outline="0">
        <top style="thin">
          <color indexed="8"/>
        </top>
      </border>
    </dxf>
  </rfmt>
  <rcc rId="7060" sId="1">
    <oc r="I138" t="inlineStr">
      <is>
        <t>ADT22</t>
      </is>
    </oc>
    <nc r="I138" t="inlineStr">
      <is>
        <t>ADT23</t>
      </is>
    </nc>
  </rcc>
  <rcc rId="7061" sId="1">
    <oc r="I146" t="inlineStr">
      <is>
        <t>ADT22</t>
      </is>
    </oc>
    <nc r="I146" t="inlineStr">
      <is>
        <t>ADT23</t>
      </is>
    </nc>
  </rcc>
  <rcc rId="7062" sId="1">
    <oc r="I147" t="inlineStr">
      <is>
        <t>ADT22</t>
      </is>
    </oc>
    <nc r="I147" t="inlineStr">
      <is>
        <t>ADT23</t>
      </is>
    </nc>
  </rcc>
  <rcc rId="7063" sId="1">
    <oc r="I149" t="inlineStr">
      <is>
        <t>ADT22</t>
      </is>
    </oc>
    <nc r="I149" t="inlineStr">
      <is>
        <t>ADT23</t>
      </is>
    </nc>
  </rcc>
  <rcc rId="7064" sId="1">
    <oc r="I151" t="inlineStr">
      <is>
        <t>ADT22</t>
      </is>
    </oc>
    <nc r="I151" t="inlineStr">
      <is>
        <t>ADT23</t>
      </is>
    </nc>
  </rcc>
  <rfmt sheetId="1" sqref="I152" start="0" length="0">
    <dxf>
      <fill>
        <patternFill patternType="none">
          <bgColor indexed="65"/>
        </patternFill>
      </fill>
    </dxf>
  </rfmt>
  <rfmt sheetId="1" sqref="I153" start="0" length="0">
    <dxf>
      <fill>
        <patternFill patternType="solid">
          <bgColor theme="5" tint="0.59999389629810485"/>
        </patternFill>
      </fill>
    </dxf>
  </rfmt>
  <rcc rId="7065" sId="1">
    <oc r="I154" t="inlineStr">
      <is>
        <t>ADT22</t>
      </is>
    </oc>
    <nc r="I154" t="inlineStr">
      <is>
        <t>ADT23</t>
      </is>
    </nc>
  </rcc>
  <rcc rId="7066" sId="1">
    <oc r="I159" t="inlineStr">
      <is>
        <t>ADT22</t>
      </is>
    </oc>
    <nc r="I159" t="inlineStr">
      <is>
        <t>ADT23</t>
      </is>
    </nc>
  </rcc>
  <rcc rId="7067" sId="1">
    <oc r="I161" t="inlineStr">
      <is>
        <t>ADT22</t>
      </is>
    </oc>
    <nc r="I161" t="inlineStr">
      <is>
        <t>ADT23</t>
      </is>
    </nc>
  </rcc>
  <rcc rId="7068" sId="1">
    <oc r="I162" t="inlineStr">
      <is>
        <t>ADT22</t>
      </is>
    </oc>
    <nc r="I162" t="inlineStr">
      <is>
        <t>ADT23</t>
      </is>
    </nc>
  </rcc>
  <rcc rId="7069" sId="1">
    <oc r="I163" t="inlineStr">
      <is>
        <t>ADT22</t>
      </is>
    </oc>
    <nc r="I163" t="inlineStr">
      <is>
        <t>ADT23</t>
      </is>
    </nc>
  </rcc>
  <rcc rId="7070" sId="1">
    <oc r="I164" t="inlineStr">
      <is>
        <t>ADT22</t>
      </is>
    </oc>
    <nc r="I164" t="inlineStr">
      <is>
        <t>ADT23</t>
      </is>
    </nc>
  </rcc>
  <rcc rId="7071" sId="1">
    <oc r="I166" t="inlineStr">
      <is>
        <t>ADT22</t>
      </is>
    </oc>
    <nc r="I166" t="inlineStr">
      <is>
        <t>ADT23</t>
      </is>
    </nc>
  </rcc>
  <rcc rId="7072" sId="1">
    <oc r="I167" t="inlineStr">
      <is>
        <t>ADT22</t>
      </is>
    </oc>
    <nc r="I167" t="inlineStr">
      <is>
        <t>ADT23</t>
      </is>
    </nc>
  </rcc>
  <rcc rId="7073" sId="1">
    <oc r="I168" t="inlineStr">
      <is>
        <t>ADT22</t>
      </is>
    </oc>
    <nc r="I168" t="inlineStr">
      <is>
        <t>ADT23</t>
      </is>
    </nc>
  </rcc>
  <rcc rId="7074" sId="1">
    <oc r="I169" t="inlineStr">
      <is>
        <t>ADT22</t>
      </is>
    </oc>
    <nc r="I169" t="inlineStr">
      <is>
        <t>ADT23</t>
      </is>
    </nc>
  </rcc>
  <rcc rId="7075" sId="1">
    <oc r="I170" t="inlineStr">
      <is>
        <t>ADT22</t>
      </is>
    </oc>
    <nc r="I170" t="inlineStr">
      <is>
        <t>ADT23</t>
      </is>
    </nc>
  </rcc>
  <rfmt sheetId="1" sqref="I173" start="0" length="0">
    <dxf>
      <fill>
        <patternFill>
          <bgColor theme="7" tint="0.59999389629810485"/>
        </patternFill>
      </fill>
    </dxf>
  </rfmt>
  <rfmt sheetId="1" sqref="I180" start="0" length="0">
    <dxf>
      <border outline="0">
        <top/>
      </border>
    </dxf>
  </rfmt>
  <rfmt sheetId="1" sqref="I181" start="0" length="0">
    <dxf>
      <border outline="0">
        <top/>
      </border>
    </dxf>
  </rfmt>
  <rfmt sheetId="1" sqref="I182" start="0" length="0">
    <dxf>
      <border outline="0">
        <top/>
      </border>
    </dxf>
  </rfmt>
  <rcc rId="7076" sId="1">
    <oc r="I183" t="inlineStr">
      <is>
        <t>ADT22</t>
      </is>
    </oc>
    <nc r="I183" t="inlineStr">
      <is>
        <t>ADT23</t>
      </is>
    </nc>
  </rcc>
  <rcc rId="7077" sId="1">
    <oc r="I186" t="inlineStr">
      <is>
        <t>ADT22</t>
      </is>
    </oc>
    <nc r="I186" t="inlineStr">
      <is>
        <t>ADT23</t>
      </is>
    </nc>
  </rcc>
  <rcc rId="7078" sId="1">
    <oc r="I187" t="inlineStr">
      <is>
        <t>ADT22</t>
      </is>
    </oc>
    <nc r="I187" t="inlineStr">
      <is>
        <t>ADT23</t>
      </is>
    </nc>
  </rcc>
  <rcc rId="7079" sId="1">
    <oc r="I189" t="inlineStr">
      <is>
        <t>ADT22</t>
      </is>
    </oc>
    <nc r="I189" t="inlineStr">
      <is>
        <t>ADT23</t>
      </is>
    </nc>
  </rcc>
  <rcc rId="7080" sId="1">
    <oc r="I191" t="inlineStr">
      <is>
        <t>ADT22</t>
      </is>
    </oc>
    <nc r="I191" t="inlineStr">
      <is>
        <t>ADT23</t>
      </is>
    </nc>
  </rcc>
  <rcc rId="7081" sId="1">
    <oc r="I192" t="inlineStr">
      <is>
        <t>ADT22</t>
      </is>
    </oc>
    <nc r="I192" t="inlineStr">
      <is>
        <t>ADT23</t>
      </is>
    </nc>
  </rcc>
  <rcc rId="7082" sId="1">
    <oc r="I193" t="inlineStr">
      <is>
        <t>ADT22</t>
      </is>
    </oc>
    <nc r="I193" t="inlineStr">
      <is>
        <t>ADT23</t>
      </is>
    </nc>
  </rcc>
  <rcc rId="7083" sId="1">
    <oc r="I194" t="inlineStr">
      <is>
        <t>ADT22</t>
      </is>
    </oc>
    <nc r="I194" t="inlineStr">
      <is>
        <t>ADT23</t>
      </is>
    </nc>
  </rcc>
  <rcc rId="7084" sId="1">
    <oc r="I195" t="inlineStr">
      <is>
        <t>ADT22</t>
      </is>
    </oc>
    <nc r="I195" t="inlineStr">
      <is>
        <t>ADT23</t>
      </is>
    </nc>
  </rcc>
  <rcc rId="7085" sId="1">
    <oc r="I196" t="inlineStr">
      <is>
        <t>ADT22</t>
      </is>
    </oc>
    <nc r="I196" t="inlineStr">
      <is>
        <t>ADT23</t>
      </is>
    </nc>
  </rcc>
  <rcc rId="7086" sId="1">
    <oc r="I197" t="inlineStr">
      <is>
        <t>ADT22</t>
      </is>
    </oc>
    <nc r="I197" t="inlineStr">
      <is>
        <t>ADT23</t>
      </is>
    </nc>
  </rcc>
  <rcc rId="7087" sId="1">
    <oc r="I198" t="inlineStr">
      <is>
        <t>ADT22</t>
      </is>
    </oc>
    <nc r="I198" t="inlineStr">
      <is>
        <t>ADT23</t>
      </is>
    </nc>
  </rcc>
  <rcc rId="7088" sId="1">
    <oc r="I199" t="inlineStr">
      <is>
        <t>ADT22</t>
      </is>
    </oc>
    <nc r="I199" t="inlineStr">
      <is>
        <t>ADT23</t>
      </is>
    </nc>
  </rcc>
  <rcc rId="7089" sId="1">
    <oc r="I200" t="inlineStr">
      <is>
        <t>ADT22</t>
      </is>
    </oc>
    <nc r="I200" t="inlineStr">
      <is>
        <t>ADT23</t>
      </is>
    </nc>
  </rcc>
  <rcc rId="7090" sId="1">
    <oc r="I201" t="inlineStr">
      <is>
        <t>ADT22</t>
      </is>
    </oc>
    <nc r="I201" t="inlineStr">
      <is>
        <t>ADT23</t>
      </is>
    </nc>
  </rcc>
  <rcc rId="7091" sId="1">
    <oc r="I202" t="inlineStr">
      <is>
        <t>ADT22</t>
      </is>
    </oc>
    <nc r="I202" t="inlineStr">
      <is>
        <t>ADT23</t>
      </is>
    </nc>
  </rcc>
  <rcc rId="7092" sId="1">
    <oc r="I203" t="inlineStr">
      <is>
        <t>ADT22</t>
      </is>
    </oc>
    <nc r="I203" t="inlineStr">
      <is>
        <t>ADT23</t>
      </is>
    </nc>
  </rcc>
  <rcc rId="7093" sId="1" odxf="1" dxf="1">
    <oc r="I204" t="inlineStr">
      <is>
        <t>ADT22</t>
      </is>
    </oc>
    <nc r="I204" t="inlineStr">
      <is>
        <t>ADT23</t>
      </is>
    </nc>
    <odxf>
      <fill>
        <patternFill>
          <bgColor theme="7" tint="0.59999389629810485"/>
        </patternFill>
      </fill>
    </odxf>
    <ndxf>
      <fill>
        <patternFill>
          <bgColor theme="5" tint="0.59999389629810485"/>
        </patternFill>
      </fill>
    </ndxf>
  </rcc>
  <rcc rId="7094" sId="1">
    <oc r="I205" t="inlineStr">
      <is>
        <t>ADT22</t>
      </is>
    </oc>
    <nc r="I205" t="inlineStr">
      <is>
        <t>ADT23</t>
      </is>
    </nc>
  </rcc>
  <rcc rId="7095" sId="1">
    <oc r="I206" t="inlineStr">
      <is>
        <t>ADT22</t>
      </is>
    </oc>
    <nc r="I206" t="inlineStr">
      <is>
        <t>ADT23</t>
      </is>
    </nc>
  </rcc>
  <rcc rId="7096" sId="1">
    <oc r="I207" t="inlineStr">
      <is>
        <t>ADT22</t>
      </is>
    </oc>
    <nc r="I207" t="inlineStr">
      <is>
        <t>ADT23</t>
      </is>
    </nc>
  </rcc>
  <rcc rId="7097" sId="1">
    <oc r="I208" t="inlineStr">
      <is>
        <t>ADT22</t>
      </is>
    </oc>
    <nc r="I208" t="inlineStr">
      <is>
        <t>ADT23</t>
      </is>
    </nc>
  </rcc>
  <rcc rId="7098" sId="1">
    <oc r="I209" t="inlineStr">
      <is>
        <t>ADT22</t>
      </is>
    </oc>
    <nc r="I209" t="inlineStr">
      <is>
        <t>ADT23</t>
      </is>
    </nc>
  </rcc>
  <rcc rId="7099" sId="1">
    <oc r="I210" t="inlineStr">
      <is>
        <t>ADT22</t>
      </is>
    </oc>
    <nc r="I210" t="inlineStr">
      <is>
        <t>ADT23</t>
      </is>
    </nc>
  </rcc>
  <rcc rId="7100" sId="1">
    <oc r="I211" t="inlineStr">
      <is>
        <t>ADT22</t>
      </is>
    </oc>
    <nc r="I211" t="inlineStr">
      <is>
        <t>ADT23</t>
      </is>
    </nc>
  </rcc>
  <rcc rId="7101" sId="1">
    <oc r="I212" t="inlineStr">
      <is>
        <t>ADT22</t>
      </is>
    </oc>
    <nc r="I212" t="inlineStr">
      <is>
        <t>ADT23</t>
      </is>
    </nc>
  </rcc>
  <rcc rId="7102" sId="1">
    <oc r="I213" t="inlineStr">
      <is>
        <t>ADT22</t>
      </is>
    </oc>
    <nc r="I213" t="inlineStr">
      <is>
        <t>ADT23</t>
      </is>
    </nc>
  </rcc>
  <rcc rId="7103" sId="1">
    <oc r="I214" t="inlineStr">
      <is>
        <t>ADT22</t>
      </is>
    </oc>
    <nc r="I214" t="inlineStr">
      <is>
        <t>ADT23</t>
      </is>
    </nc>
  </rcc>
  <rcc rId="7104" sId="1">
    <oc r="I215" t="inlineStr">
      <is>
        <t>ADT22</t>
      </is>
    </oc>
    <nc r="I215" t="inlineStr">
      <is>
        <t>ADT23</t>
      </is>
    </nc>
  </rcc>
  <rcc rId="7105" sId="1">
    <oc r="I216" t="inlineStr">
      <is>
        <t>ADT22</t>
      </is>
    </oc>
    <nc r="I216" t="inlineStr">
      <is>
        <t>ADT23</t>
      </is>
    </nc>
  </rcc>
  <rcc rId="7106" sId="1">
    <oc r="I217" t="inlineStr">
      <is>
        <t>ADT22</t>
      </is>
    </oc>
    <nc r="I217" t="inlineStr">
      <is>
        <t>ADT23</t>
      </is>
    </nc>
  </rcc>
  <rcc rId="7107" sId="1">
    <oc r="I218" t="inlineStr">
      <is>
        <t>ADT22</t>
      </is>
    </oc>
    <nc r="I218" t="inlineStr">
      <is>
        <t>ADT23</t>
      </is>
    </nc>
  </rcc>
  <rcc rId="7108" sId="1">
    <oc r="I219" t="inlineStr">
      <is>
        <t>ADT22</t>
      </is>
    </oc>
    <nc r="I219" t="inlineStr">
      <is>
        <t>ADT23</t>
      </is>
    </nc>
  </rcc>
  <rcc rId="7109" sId="1">
    <oc r="I220" t="inlineStr">
      <is>
        <t>ADT22</t>
      </is>
    </oc>
    <nc r="I220" t="inlineStr">
      <is>
        <t>ADT23</t>
      </is>
    </nc>
  </rcc>
  <rcc rId="7110" sId="1" odxf="1" dxf="1">
    <oc r="I221" t="inlineStr">
      <is>
        <t>ADT22</t>
      </is>
    </oc>
    <nc r="I221" t="inlineStr">
      <is>
        <t>ADT23</t>
      </is>
    </nc>
    <odxf>
      <fill>
        <patternFill patternType="solid">
          <bgColor theme="5" tint="0.59999389629810485"/>
        </patternFill>
      </fill>
    </odxf>
    <ndxf>
      <fill>
        <patternFill patternType="none">
          <bgColor indexed="65"/>
        </patternFill>
      </fill>
    </ndxf>
  </rcc>
  <rcc rId="7111" sId="1">
    <oc r="I222" t="inlineStr">
      <is>
        <t>ADT22</t>
      </is>
    </oc>
    <nc r="I222" t="inlineStr">
      <is>
        <t>ADT23</t>
      </is>
    </nc>
  </rcc>
  <rcc rId="7112" sId="1">
    <oc r="I223" t="inlineStr">
      <is>
        <t>ADT22</t>
      </is>
    </oc>
    <nc r="I223" t="inlineStr">
      <is>
        <t>ADT23</t>
      </is>
    </nc>
  </rcc>
  <rcc rId="7113" sId="1">
    <oc r="I224" t="inlineStr">
      <is>
        <t>ADT22</t>
      </is>
    </oc>
    <nc r="I224" t="inlineStr">
      <is>
        <t>ADT23</t>
      </is>
    </nc>
  </rcc>
  <rcc rId="7114" sId="1">
    <oc r="I225" t="inlineStr">
      <is>
        <t>ADT22</t>
      </is>
    </oc>
    <nc r="I225" t="inlineStr">
      <is>
        <t>ADT23</t>
      </is>
    </nc>
  </rcc>
  <rcc rId="7115" sId="1" odxf="1" dxf="1" numFmtId="4">
    <oc r="J15">
      <v>949.88520000000005</v>
    </oc>
    <nc r="J15">
      <v>930.41519999999991</v>
    </nc>
    <odxf>
      <font>
        <sz val="17.5"/>
        <color theme="1"/>
        <name val="Calibri"/>
        <scheme val="minor"/>
      </font>
      <alignment wrapText="0" readingOrder="0"/>
      <border outline="0">
        <top style="double">
          <color theme="1" tint="4.9989318521683403E-2"/>
        </top>
      </border>
    </odxf>
    <ndxf>
      <font>
        <sz val="16"/>
        <color theme="1"/>
        <name val="Calibri"/>
        <scheme val="none"/>
      </font>
      <alignment wrapText="1" readingOrder="0"/>
      <border outline="0">
        <top style="thin">
          <color indexed="64"/>
        </top>
      </border>
    </ndxf>
  </rcc>
  <rcc rId="7116" sId="1" odxf="1" dxf="1" numFmtId="4">
    <oc r="J16">
      <v>1784.6532</v>
    </oc>
    <nc r="J16">
      <v>2059.8864000000003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17" sId="1" odxf="1" dxf="1" numFmtId="4">
    <oc r="J17">
      <v>3221.2620000000002</v>
    </oc>
    <nc r="J17">
      <v>3422.7336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18" sId="1" odxf="1" dxf="1" numFmtId="4">
    <oc r="J18">
      <v>1782.4884</v>
    </oc>
    <nc r="J18">
      <v>1863.9192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19" sId="1" odxf="1" dxf="1" numFmtId="4">
    <oc r="J19">
      <v>1656.1676999999997</v>
    </oc>
    <nc r="J19">
      <v>1846.0727999999999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20" sId="1" odxf="1" dxf="1" numFmtId="4">
    <oc r="J20">
      <v>2998.4328</v>
    </oc>
    <nc r="J20">
      <v>2815.3224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21" sId="1" odxf="1" dxf="1" numFmtId="4">
    <oc r="J21">
      <v>583.94159999999999</v>
    </oc>
    <nc r="J21">
      <v>705.9624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22" sId="1" odxf="1" dxf="1" numFmtId="4">
    <oc r="J22">
      <v>3840.1902</v>
    </oc>
    <nc r="J22">
      <v>4611</v>
    </nc>
    <odxf>
      <font>
        <sz val="17.5"/>
        <color theme="1"/>
        <name val="Calibri"/>
        <scheme val="minor"/>
      </font>
    </odxf>
    <ndxf>
      <font>
        <sz val="16"/>
        <color theme="1"/>
        <name val="Calibri"/>
        <scheme val="none"/>
      </font>
    </ndxf>
  </rcc>
  <rcc rId="7123" sId="1" odxf="1" dxf="1" numFmtId="4">
    <oc r="J23">
      <v>3651.3015</v>
    </oc>
    <nc r="J23">
      <v>3760.7855999999997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24" sId="1" odxf="1" dxf="1" numFmtId="4">
    <oc r="J24">
      <v>3462.3203999999996</v>
    </oc>
    <nc r="J24">
      <v>3264.5183999999999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25" sId="1" odxf="1" dxf="1" numFmtId="4">
    <oc r="J25">
      <v>809.8596</v>
    </oc>
    <nc r="J25">
      <v>829.51440000000002</v>
    </nc>
    <odxf>
      <alignment vertical="top" wrapText="0" readingOrder="0"/>
    </odxf>
    <ndxf>
      <alignment vertical="center" wrapText="1" readingOrder="0"/>
    </ndxf>
  </rcc>
  <rcc rId="7126" sId="1" odxf="1" dxf="1" numFmtId="4">
    <oc r="J26">
      <v>2059.1273999999999</v>
    </oc>
    <nc r="J26">
      <v>2299.0968000000003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27" sId="1" odxf="1" dxf="1" numFmtId="4">
    <oc r="J27">
      <v>745.25880000000006</v>
    </oc>
    <nc r="J27">
      <v>773.57280000000014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28" sId="1" odxf="1" dxf="1" numFmtId="4">
    <oc r="J28">
      <v>603.24</v>
    </oc>
    <nc r="J28">
      <v>714.88559999999995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29" sId="1" odxf="1" dxf="1" numFmtId="4">
    <oc r="J29">
      <v>2440.35</v>
    </oc>
    <nc r="J29">
      <v>2474.8151999999995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30" sId="1" odxf="1" dxf="1" numFmtId="4">
    <oc r="J30">
      <v>10641.2724</v>
    </oc>
    <nc r="J30">
      <v>10934.0088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31" sId="1" odxf="1" dxf="1" numFmtId="4">
    <oc r="J31">
      <v>1614.1719000000001</v>
    </oc>
    <nc r="J31">
      <v>1771.5984000000003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32" sId="1" odxf="1" dxf="1" numFmtId="4">
    <oc r="J32">
      <v>1894.1439</v>
    </oc>
    <nc r="J32">
      <v>2123.0351999999998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33" sId="1" odxf="1" dxf="1" numFmtId="4">
    <oc r="J33">
      <v>3292.08</v>
    </oc>
    <nc r="J33">
      <v>3661.6008000000002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34" sId="1" odxf="1" dxf="1" numFmtId="4">
    <oc r="J34">
      <v>5018.3694000000005</v>
    </oc>
    <nc r="J34">
      <v>5464.9573333333328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35" sId="1" odxf="1" dxf="1" numFmtId="4">
    <oc r="J35">
      <v>17769.787199999999</v>
    </oc>
    <nc r="J35">
      <v>18240.785333333333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36" sId="1" odxf="1" dxf="1" numFmtId="4">
    <oc r="J36">
      <v>1013.8391999999999</v>
    </oc>
    <nc r="J36">
      <v>884</v>
    </nc>
    <odxf>
      <font>
        <sz val="17.5"/>
        <color theme="1"/>
        <name val="Calibri"/>
        <scheme val="minor"/>
      </font>
    </odxf>
    <ndxf>
      <font>
        <sz val="16"/>
        <color theme="1"/>
        <name val="Calibri"/>
        <scheme val="none"/>
      </font>
    </ndxf>
  </rcc>
  <rcc rId="7137" sId="1" odxf="1" dxf="1" numFmtId="4">
    <oc r="J37">
      <v>13461.307199999999</v>
    </oc>
    <nc r="J37">
      <v>12949.6752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38" sId="1" odxf="1" dxf="1" numFmtId="4">
    <oc r="J38">
      <v>4677.0569999999998</v>
    </oc>
    <nc r="J38">
      <v>5089.0554000000002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39" sId="1" odxf="1" dxf="1" numFmtId="4">
    <oc r="J39">
      <v>7484.3010000000004</v>
    </oc>
    <nc r="J39">
      <v>8434.8264000000017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40" sId="1" odxf="1" dxf="1" numFmtId="4">
    <oc r="J40">
      <v>6699.0132000000003</v>
    </oc>
    <nc r="J40">
      <v>6826.4213333333337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41" sId="1" odxf="1" dxf="1" numFmtId="4">
    <oc r="J41">
      <v>6653.2356000000009</v>
    </oc>
    <nc r="J41">
      <v>6680.1973333333335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42" sId="1" odxf="1" dxf="1" numFmtId="4">
    <oc r="J42">
      <v>8636.146200000001</v>
    </oc>
    <nc r="J42">
      <v>8984.2133333333331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43" sId="1" odxf="1" dxf="1" numFmtId="4">
    <oc r="J43">
      <v>3993.759</v>
    </oc>
    <nc r="J43">
      <v>3928.6489999999999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44" sId="1" odxf="1" dxf="1" numFmtId="4">
    <oc r="J44">
      <v>1962.7146000000002</v>
    </oc>
    <nc r="J44">
      <v>2085</v>
    </nc>
    <odxf>
      <font>
        <sz val="17.5"/>
        <color theme="1"/>
        <name val="Calibri"/>
        <scheme val="minor"/>
      </font>
    </odxf>
    <ndxf>
      <font>
        <sz val="16"/>
        <color theme="1"/>
        <name val="Calibri"/>
        <scheme val="none"/>
      </font>
    </ndxf>
  </rcc>
  <rcc rId="7145" sId="1" odxf="1" dxf="1" numFmtId="4">
    <oc r="J45">
      <v>2553.4476</v>
    </oc>
    <nc r="J45">
      <v>2542.0100000000002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46" sId="1" odxf="1" dxf="1" numFmtId="4">
    <oc r="J46">
      <v>3863.9469000000004</v>
    </oc>
    <nc r="J46">
      <v>4492.4880000000003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47" sId="1" odxf="1" dxf="1" numFmtId="4">
    <oc r="J47">
      <v>542.5992</v>
    </oc>
    <nc r="J47">
      <v>585.49919999999997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48" sId="1" odxf="1" dxf="1" numFmtId="4">
    <oc r="J48">
      <v>3432.9833999999996</v>
    </oc>
    <nc r="J48">
      <v>3841.0944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49" sId="1" odxf="1" dxf="1" numFmtId="4">
    <oc r="J49">
      <v>5949.0684000000001</v>
    </oc>
    <nc r="J49">
      <v>6534.8712000000005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50" sId="1" odxf="1" dxf="1" numFmtId="4">
    <oc r="J50">
      <v>11261.962799999999</v>
    </oc>
    <nc r="J50">
      <v>9572</v>
    </nc>
    <odxf>
      <font>
        <sz val="17.5"/>
        <color theme="1"/>
        <name val="Calibri"/>
        <scheme val="minor"/>
      </font>
    </odxf>
    <ndxf>
      <font>
        <sz val="16"/>
        <color theme="1"/>
        <name val="Calibri"/>
        <scheme val="none"/>
      </font>
    </ndxf>
  </rcc>
  <rcc rId="7151" sId="1" odxf="1" dxf="1" numFmtId="4">
    <oc r="J51">
      <v>26495.805600000003</v>
    </oc>
    <nc r="J51">
      <v>27960.352199999998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52" sId="1" odxf="1" dxf="1" numFmtId="4">
    <oc r="J52">
      <v>34445.961000000003</v>
    </oc>
    <nc r="J52">
      <v>35053.187400000003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53" sId="1" odxf="1" dxf="1" numFmtId="4">
    <oc r="J53">
      <v>25731.0504</v>
    </oc>
    <nc r="J53">
      <v>24892.916400000002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54" sId="1" odxf="1" dxf="1" numFmtId="4">
    <oc r="J54">
      <v>34337.239200000004</v>
    </oc>
    <nc r="J54">
      <v>34190.818200000002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55" sId="1" odxf="1" dxf="1" numFmtId="4">
    <oc r="J55">
      <v>37039.464</v>
    </oc>
    <nc r="J55">
      <v>38187.269999999997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56" sId="1" odxf="1" dxf="1" numFmtId="4">
    <oc r="J56">
      <v>22756.516200000002</v>
    </oc>
    <nc r="J56">
      <v>26627.4162</v>
    </nc>
    <odxf>
      <font>
        <sz val="17.5"/>
        <color theme="1"/>
        <name val="Calibri"/>
        <scheme val="minor"/>
      </font>
      <fill>
        <patternFill>
          <bgColor theme="5" tint="0.59999389629810485"/>
        </patternFill>
      </fill>
      <alignment wrapText="0" readingOrder="0"/>
    </odxf>
    <ndxf>
      <font>
        <sz val="16"/>
        <color theme="1"/>
        <name val="Calibri"/>
        <scheme val="none"/>
      </font>
      <fill>
        <patternFill>
          <bgColor theme="7" tint="0.59999389629810485"/>
        </patternFill>
      </fill>
      <alignment wrapText="1" readingOrder="0"/>
    </ndxf>
  </rcc>
  <rcc rId="7157" sId="1" odxf="1" dxf="1" numFmtId="4">
    <oc r="J57">
      <v>7822.2474000000002</v>
    </oc>
    <nc r="J57">
      <v>7759.3032000000003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58" sId="1" odxf="1" dxf="1" numFmtId="4">
    <oc r="J58">
      <v>13725.8748</v>
    </oc>
    <nc r="J58">
      <v>13294.3536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59" sId="1" odxf="1" dxf="1" numFmtId="4">
    <oc r="J59">
      <v>6264.1259999999993</v>
    </oc>
    <nc r="J59">
      <v>5641.8409999999994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60" sId="1" odxf="1" dxf="1" numFmtId="4">
    <oc r="J60">
      <v>22919.767199999998</v>
    </oc>
    <nc r="J60">
      <v>19783.930499999999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61" sId="1" odxf="1" dxf="1" numFmtId="4">
    <oc r="J61">
      <v>14727.933000000001</v>
    </oc>
    <nc r="J61">
      <v>11822.639166666666</v>
    </nc>
    <odxf>
      <font>
        <sz val="17.5"/>
        <color theme="1"/>
        <name val="Calibri"/>
        <scheme val="minor"/>
      </font>
      <fill>
        <patternFill patternType="solid">
          <bgColor theme="5" tint="0.59999389629810485"/>
        </patternFill>
      </fill>
      <alignment wrapText="0" readingOrder="0"/>
    </odxf>
    <ndxf>
      <font>
        <sz val="16"/>
        <color theme="1"/>
        <name val="Calibri"/>
        <scheme val="none"/>
      </font>
      <fill>
        <patternFill patternType="none">
          <bgColor indexed="65"/>
        </patternFill>
      </fill>
      <alignment wrapText="1" readingOrder="0"/>
    </ndxf>
  </rcc>
  <rcc rId="7162" sId="1" odxf="1" dxf="1" numFmtId="4">
    <oc r="J62">
      <v>15333.119999999999</v>
    </oc>
    <nc r="J62">
      <v>12965.403666666665</v>
    </nc>
    <odxf>
      <font>
        <sz val="17.5"/>
        <color theme="1"/>
        <name val="Calibri"/>
        <scheme val="minor"/>
      </font>
      <fill>
        <patternFill>
          <bgColor theme="7" tint="0.59999389629810485"/>
        </patternFill>
      </fill>
      <alignment wrapText="0" readingOrder="0"/>
    </odxf>
    <ndxf>
      <font>
        <sz val="16"/>
        <color theme="1"/>
        <name val="Calibri"/>
        <scheme val="none"/>
      </font>
      <fill>
        <patternFill>
          <bgColor theme="5" tint="0.59999389629810485"/>
        </patternFill>
      </fill>
      <alignment wrapText="1" readingOrder="0"/>
    </ndxf>
  </rcc>
  <rcc rId="7163" sId="1" odxf="1" dxf="1" numFmtId="4">
    <oc r="J63">
      <v>6340.5342000000001</v>
    </oc>
    <nc r="J63">
      <v>6204.5477999999994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64" sId="1" odxf="1" dxf="1" numFmtId="4">
    <oc r="J64">
      <v>5670.7002000000002</v>
    </oc>
    <nc r="J64">
      <v>5764.0363333333335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65" sId="1" odxf="1" dxf="1" numFmtId="4">
    <oc r="J65">
      <v>6114.6755999999996</v>
    </oc>
    <nc r="J65">
      <v>5876.617666666667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66" sId="1" odxf="1" dxf="1" numFmtId="4">
    <oc r="J66">
      <v>11783.64</v>
    </oc>
    <nc r="J66">
      <v>12082.784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67" sId="1" odxf="1" dxf="1" numFmtId="4">
    <oc r="J67">
      <v>5053.0392000000002</v>
    </oc>
    <nc r="J67">
      <v>5054.95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68" sId="1" odxf="1" dxf="1" numFmtId="4">
    <oc r="J68">
      <v>981.09</v>
    </oc>
    <nc r="J68">
      <v>1035.0912000000001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69" sId="1" odxf="1" dxf="1" numFmtId="4">
    <oc r="J69">
      <v>2346.7752</v>
    </oc>
    <nc r="J69">
      <v>2577.3263999999999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70" sId="1" odxf="1" dxf="1" numFmtId="4">
    <oc r="J70">
      <v>5978.0160000000005</v>
    </oc>
    <nc r="J70">
      <v>6837.2304000000004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71" sId="1" odxf="1" dxf="1" numFmtId="4">
    <oc r="J71">
      <v>4187.3040000000001</v>
    </oc>
    <nc r="J71">
      <v>4813.7231999999995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72" sId="1" odxf="1" dxf="1" numFmtId="4">
    <oc r="J72">
      <v>11033.411400000001</v>
    </oc>
    <nc r="J72">
      <v>11210.284799999999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73" sId="1" odxf="1" dxf="1" numFmtId="4">
    <oc r="J73">
      <v>12456.8928</v>
    </oc>
    <nc r="J73">
      <v>13188.489600000001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74" sId="1" odxf="1" dxf="1" numFmtId="4">
    <oc r="J74">
      <v>655.9344000000001</v>
    </oc>
    <nc r="J74">
      <v>749.54880000000003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75" sId="1" odxf="1" dxf="1" numFmtId="4">
    <oc r="J75">
      <v>596.27370000000008</v>
    </oc>
    <nc r="J75">
      <v>675.46379999999999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76" sId="1" odxf="1" dxf="1" numFmtId="4">
    <oc r="J76">
      <v>8468.8559999999998</v>
    </oc>
    <nc r="J76">
      <v>8205.9986666666664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77" sId="1" odxf="1" dxf="1" numFmtId="4">
    <oc r="J77">
      <v>14897.2428</v>
    </oc>
    <nc r="J77">
      <v>14639.854666666666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78" sId="1" odxf="1" dxf="1" numFmtId="4">
    <oc r="J78">
      <v>14561.652600000001</v>
    </oc>
    <nc r="J78">
      <v>14021.696</v>
    </nc>
    <odxf>
      <font>
        <sz val="17.5"/>
        <color theme="1"/>
        <name val="Calibri"/>
        <scheme val="minor"/>
      </font>
      <fill>
        <patternFill>
          <bgColor theme="7" tint="0.59999389629810485"/>
        </patternFill>
      </fill>
      <alignment wrapText="0" readingOrder="0"/>
    </odxf>
    <ndxf>
      <font>
        <sz val="16"/>
        <color theme="1"/>
        <name val="Calibri"/>
        <scheme val="none"/>
      </font>
      <fill>
        <patternFill>
          <bgColor theme="5" tint="0.59999389629810485"/>
        </patternFill>
      </fill>
      <alignment wrapText="1" readingOrder="0"/>
    </ndxf>
  </rcc>
  <rcc rId="7179" sId="1" odxf="1" dxf="1" numFmtId="4">
    <oc r="J79">
      <v>17974.439999999999</v>
    </oc>
    <nc r="J79">
      <v>16845.399999999998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80" sId="1" odxf="1" dxf="1" numFmtId="4">
    <oc r="J80">
      <v>10430.224200000001</v>
    </oc>
    <nc r="J80">
      <v>10237.655999999999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81" sId="1" odxf="1" dxf="1" numFmtId="4">
    <oc r="J81">
      <v>6763.6404000000002</v>
    </oc>
    <nc r="J81">
      <v>7164.9864000000007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82" sId="1" odxf="1" dxf="1" numFmtId="4">
    <oc r="J82">
      <v>9957.974400000001</v>
    </oc>
    <nc r="J82">
      <v>10265.7984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83" sId="1" odxf="1" dxf="1" numFmtId="4">
    <oc r="J83">
      <v>895.63650000000007</v>
    </oc>
    <nc r="J83">
      <v>1188.5016000000001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84" sId="1" odxf="1" dxf="1" numFmtId="4">
    <oc r="J84">
      <v>13801.2732</v>
    </oc>
    <nc r="J84">
      <v>14309.862666666666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85" sId="1" odxf="1" dxf="1" numFmtId="4">
    <oc r="J85">
      <v>5841.3564000000006</v>
    </oc>
    <nc r="J85">
      <v>6327.3166666666657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86" sId="1" odxf="1" dxf="1" numFmtId="4">
    <oc r="J86">
      <v>319.3014</v>
    </oc>
    <nc r="J86">
      <v>260.83200000000005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87" sId="1" odxf="1" dxf="1" numFmtId="4">
    <oc r="J87">
      <v>481.95179999999999</v>
    </oc>
    <nc r="J87">
      <v>470.83080000000001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88" sId="1" odxf="1" dxf="1" numFmtId="4">
    <oc r="J88">
      <v>8433.8496000000014</v>
    </oc>
    <nc r="J88">
      <v>9343.2767999999996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89" sId="1" odxf="1" dxf="1" numFmtId="4">
    <oc r="J89">
      <v>16173.9666</v>
    </oc>
    <nc r="J89">
      <v>16466.736000000001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90" sId="1" odxf="1" dxf="1" numFmtId="4">
    <oc r="J90">
      <v>2415.7583999999997</v>
    </oc>
    <nc r="J90">
      <v>2575.3728000000001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91" sId="1" odxf="1" dxf="1" numFmtId="4">
    <oc r="J91">
      <v>5293.3716000000004</v>
    </oc>
    <nc r="J91">
      <v>5516.1150000000007</v>
    </nc>
    <odxf>
      <font>
        <sz val="17.5"/>
        <color theme="1"/>
        <name val="Calibri"/>
        <scheme val="minor"/>
      </font>
      <fill>
        <patternFill patternType="none">
          <bgColor indexed="65"/>
        </patternFill>
      </fill>
      <alignment wrapText="0" readingOrder="0"/>
    </odxf>
    <ndxf>
      <font>
        <sz val="16"/>
        <color theme="1"/>
        <name val="Calibri"/>
        <scheme val="none"/>
      </font>
      <fill>
        <patternFill patternType="solid">
          <bgColor theme="7" tint="0.59999389629810485"/>
        </patternFill>
      </fill>
      <alignment wrapText="1" readingOrder="0"/>
    </ndxf>
  </rcc>
  <rcc rId="7192" sId="1" odxf="1" dxf="1" numFmtId="4">
    <oc r="J92">
      <v>10872.7212</v>
    </oc>
    <nc r="J92">
      <v>10499.283300000001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93" sId="1" odxf="1" dxf="1" numFmtId="4">
    <oc r="J93">
      <v>702.5963999999999</v>
    </oc>
    <nc r="J93">
      <v>861.77520000000004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94" sId="1" odxf="1" dxf="1" numFmtId="4">
    <oc r="J94">
      <v>19920.859200000003</v>
    </oc>
    <nc r="J94">
      <v>19904.167799999999</v>
    </nc>
    <odxf>
      <font>
        <sz val="17.5"/>
        <color theme="1"/>
        <name val="Calibri"/>
        <scheme val="minor"/>
      </font>
      <fill>
        <patternFill>
          <bgColor theme="7" tint="0.59999389629810485"/>
        </patternFill>
      </fill>
      <alignment wrapText="0" readingOrder="0"/>
    </odxf>
    <ndxf>
      <font>
        <sz val="16"/>
        <color theme="1"/>
        <name val="Calibri"/>
        <scheme val="none"/>
      </font>
      <fill>
        <patternFill>
          <bgColor theme="5" tint="0.59999389629810485"/>
        </patternFill>
      </fill>
      <alignment wrapText="1" readingOrder="0"/>
    </ndxf>
  </rcc>
  <rcc rId="7195" sId="1" odxf="1" dxf="1" numFmtId="4">
    <oc r="J95">
      <v>16930.306799999998</v>
    </oc>
    <nc r="J95">
      <v>17110.387799999997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96" sId="1" odxf="1" dxf="1" numFmtId="4">
    <oc r="J96">
      <v>9117.1476000000002</v>
    </oc>
    <nc r="J96">
      <v>9342.1986666666671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97" sId="1" odxf="1" dxf="1" numFmtId="4">
    <oc r="J97">
      <v>2299.3146000000002</v>
    </oc>
    <nc r="J97">
      <v>2483.5026666666663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98" sId="1" odxf="1" dxf="1" numFmtId="4">
    <oc r="J98">
      <v>7213.6746000000012</v>
    </oc>
    <nc r="J98">
      <v>6731.32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199" sId="1" odxf="1" dxf="1" numFmtId="4">
    <oc r="J99">
      <v>7112.6946000000007</v>
    </oc>
    <nc r="J99">
      <v>7426.1373333333331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00" sId="1" odxf="1" dxf="1" numFmtId="4">
    <oc r="J100">
      <v>11014.41</v>
    </oc>
    <nc r="J100">
      <v>10869.855666666666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01" sId="1" odxf="1" dxf="1" numFmtId="4">
    <oc r="J101">
      <v>26050.147199999999</v>
    </oc>
    <nc r="J101">
      <v>26463.25066666667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02" sId="1" odxf="1" dxf="1" numFmtId="4">
    <oc r="J102">
      <v>24306.559200000003</v>
    </oc>
    <nc r="J102">
      <v>24904.186666666665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03" sId="1" odxf="1" dxf="1" numFmtId="4">
    <oc r="J103">
      <v>20846.3112</v>
    </oc>
    <nc r="J103">
      <v>21877.613333333331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04" sId="1" odxf="1" dxf="1" numFmtId="4">
    <oc r="J104">
      <v>11605.6314</v>
    </oc>
    <nc r="J104">
      <v>13422.974333333334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05" sId="1" odxf="1" dxf="1" numFmtId="4">
    <oc r="J105">
      <v>12589.8498</v>
    </oc>
    <nc r="J105">
      <v>13334.706666666665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06" sId="1" odxf="1" dxf="1" numFmtId="4">
    <oc r="J106">
      <v>2619.7578000000003</v>
    </oc>
    <nc r="J106">
      <v>2633.7420000000002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07" sId="1" odxf="1" dxf="1" numFmtId="4">
    <oc r="J107">
      <v>25303.904999999999</v>
    </oc>
    <nc r="J107">
      <v>23878.097999999998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08" sId="1" odxf="1" dxf="1" numFmtId="4">
    <oc r="J108">
      <v>29833.194599999999</v>
    </oc>
    <nc r="J108">
      <v>26884.581999999999</v>
    </nc>
    <odxf>
      <font>
        <sz val="17.5"/>
        <color theme="1"/>
        <name val="Calibri"/>
        <scheme val="minor"/>
      </font>
      <fill>
        <patternFill>
          <bgColor theme="7" tint="0.59999389629810485"/>
        </patternFill>
      </fill>
      <alignment wrapText="0" readingOrder="0"/>
    </odxf>
    <ndxf>
      <font>
        <sz val="16"/>
        <color theme="1"/>
        <name val="Calibri"/>
        <scheme val="none"/>
      </font>
      <fill>
        <patternFill>
          <bgColor theme="5" tint="0.59999389629810485"/>
        </patternFill>
      </fill>
      <alignment wrapText="1" readingOrder="0"/>
    </ndxf>
  </rcc>
  <rcc rId="7209" sId="1" odxf="1" dxf="1" numFmtId="4">
    <oc r="J109">
      <v>30129.739199999996</v>
    </oc>
    <nc r="J109">
      <v>29455.661999999997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10" sId="1" odxf="1" dxf="1" numFmtId="4">
    <oc r="J110">
      <v>27909.525600000001</v>
    </oc>
    <nc r="J110">
      <v>28159.463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11" sId="1" odxf="1" dxf="1" numFmtId="4">
    <oc r="J111">
      <v>22481.850600000002</v>
    </oc>
    <nc r="J111">
      <v>22364.52</v>
    </nc>
    <odxf>
      <font>
        <sz val="17.5"/>
        <color theme="1"/>
        <name val="Calibri"/>
        <scheme val="minor"/>
      </font>
      <fill>
        <patternFill patternType="solid">
          <bgColor theme="5" tint="0.59999389629810485"/>
        </patternFill>
      </fill>
      <alignment wrapText="0" readingOrder="0"/>
    </odxf>
    <ndxf>
      <font>
        <sz val="16"/>
        <color theme="1"/>
        <name val="Calibri"/>
        <scheme val="none"/>
      </font>
      <fill>
        <patternFill patternType="none">
          <bgColor indexed="65"/>
        </patternFill>
      </fill>
      <alignment wrapText="1" readingOrder="0"/>
    </ndxf>
  </rcc>
  <rcc rId="7212" sId="1" odxf="1" dxf="1" numFmtId="4">
    <oc r="J112">
      <v>21806.294400000002</v>
    </oc>
    <nc r="J112">
      <v>22090.292999999998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13" sId="1" odxf="1" dxf="1" numFmtId="4">
    <oc r="J113">
      <v>21806.294400000002</v>
    </oc>
    <nc r="J113">
      <v>22090.292999999998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14" sId="1" odxf="1" dxf="1" numFmtId="4">
    <oc r="J114">
      <v>19851.321599999999</v>
    </oc>
    <nc r="J114">
      <v>20718.835000000003</v>
    </nc>
    <odxf>
      <font>
        <sz val="17.5"/>
        <color theme="1"/>
        <name val="Calibri"/>
        <scheme val="minor"/>
      </font>
      <fill>
        <patternFill patternType="solid">
          <bgColor theme="5" tint="0.59999389629810485"/>
        </patternFill>
      </fill>
      <alignment wrapText="0" readingOrder="0"/>
    </odxf>
    <ndxf>
      <font>
        <sz val="16"/>
        <color theme="1"/>
        <name val="Calibri"/>
        <scheme val="none"/>
      </font>
      <fill>
        <patternFill patternType="none">
          <bgColor indexed="65"/>
        </patternFill>
      </fill>
      <alignment wrapText="1" readingOrder="0"/>
    </ndxf>
  </rcc>
  <rcc rId="7215" sId="1" odxf="1" dxf="1" numFmtId="4">
    <oc r="J115">
      <v>14548.861799999999</v>
    </oc>
    <nc r="J115">
      <v>14680.027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16" sId="1" odxf="1" dxf="1" numFmtId="4">
    <oc r="J116">
      <v>6666.3630000000003</v>
    </oc>
    <nc r="J116">
      <v>7002.4310000000005</v>
    </nc>
    <odxf>
      <font>
        <sz val="17.5"/>
        <color theme="1"/>
        <name val="Calibri"/>
        <scheme val="minor"/>
      </font>
      <fill>
        <patternFill>
          <bgColor theme="7" tint="0.59999389629810485"/>
        </patternFill>
      </fill>
      <alignment wrapText="0" readingOrder="0"/>
    </odxf>
    <ndxf>
      <font>
        <sz val="16"/>
        <color theme="1"/>
        <name val="Calibri"/>
        <scheme val="none"/>
      </font>
      <fill>
        <patternFill>
          <bgColor theme="5" tint="0.59999389629810485"/>
        </patternFill>
      </fill>
      <alignment wrapText="1" readingOrder="0"/>
    </ndxf>
  </rcc>
  <rfmt sheetId="1" sqref="J117" start="0" length="0">
    <dxf>
      <alignment horizontal="right" vertical="top" readingOrder="0"/>
    </dxf>
  </rfmt>
  <rfmt sheetId="1" sqref="J121" start="0" length="0">
    <dxf>
      <fill>
        <patternFill>
          <bgColor theme="5" tint="0.59999389629810485"/>
        </patternFill>
      </fill>
      <alignment horizontal="right" vertical="top" readingOrder="0"/>
    </dxf>
  </rfmt>
  <rfmt sheetId="1" sqref="J122" start="0" length="0">
    <dxf>
      <alignment horizontal="right" vertical="top" readingOrder="0"/>
    </dxf>
  </rfmt>
  <rcc rId="7217" sId="1" odxf="1" dxf="1" numFmtId="4">
    <oc r="J123">
      <v>45141.762599999995</v>
    </oc>
    <nc r="J123">
      <v>41940.7045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18" sId="1" odxf="1" dxf="1" numFmtId="4">
    <oc r="J124">
      <v>21050.964000000004</v>
    </oc>
    <nc r="J124">
      <v>20176.195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19" sId="1" odxf="1" dxf="1" numFmtId="4">
    <oc r="J125">
      <v>17218.436399999999</v>
    </oc>
    <nc r="J125">
      <v>15153.944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20" sId="1" odxf="1" dxf="1" numFmtId="4">
    <oc r="J126">
      <v>24730.675200000001</v>
    </oc>
    <nc r="J126">
      <v>26132.92933333333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21" sId="1" odxf="1" dxf="1" numFmtId="4">
    <oc r="J127">
      <v>18734.8194</v>
    </oc>
    <nc r="J127">
      <v>19417.493333333332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22" sId="1" odxf="1" dxf="1" numFmtId="4">
    <oc r="J128">
      <v>19354.5</v>
    </oc>
    <nc r="J128">
      <v>19391.805333333334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23" sId="1" odxf="1" dxf="1" numFmtId="4">
    <oc r="J129">
      <v>20707.632000000001</v>
    </oc>
    <nc r="J129">
      <v>20962.396000000001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fmt sheetId="1" sqref="J130" start="0" length="0">
    <dxf>
      <font>
        <sz val="16"/>
        <color theme="1"/>
        <name val="Calibri"/>
        <scheme val="none"/>
      </font>
      <alignment wrapText="1" readingOrder="0"/>
    </dxf>
  </rfmt>
  <rcc rId="7224" sId="1" odxf="1" dxf="1" numFmtId="4">
    <oc r="J131">
      <v>40567.705200000004</v>
    </oc>
    <nc r="J131">
      <v>38725.977333333336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fmt sheetId="1" sqref="J132" start="0" length="0">
    <dxf>
      <font>
        <sz val="16"/>
        <color theme="1"/>
        <name val="Calibri"/>
        <scheme val="none"/>
      </font>
      <alignment wrapText="1" readingOrder="0"/>
    </dxf>
  </rfmt>
  <rfmt sheetId="1" sqref="J133" start="0" length="0">
    <dxf>
      <font>
        <sz val="16"/>
        <color theme="1"/>
        <name val="Calibri"/>
        <scheme val="none"/>
      </font>
      <alignment wrapText="1" readingOrder="0"/>
    </dxf>
  </rfmt>
  <rfmt sheetId="1" sqref="J134" start="0" length="0">
    <dxf>
      <font>
        <sz val="16"/>
        <color theme="1"/>
        <name val="Calibri"/>
        <scheme val="none"/>
      </font>
      <alignment wrapText="1" readingOrder="0"/>
    </dxf>
  </rfmt>
  <rcc rId="7225" sId="1" odxf="1" dxf="1" numFmtId="4">
    <oc r="J135">
      <v>22435.063200000001</v>
    </oc>
    <nc r="J135">
      <v>22056.770666666667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fmt sheetId="1" sqref="J136" start="0" length="0">
    <dxf>
      <font>
        <sz val="16"/>
        <color theme="1"/>
        <name val="Calibri"/>
        <scheme val="none"/>
      </font>
      <alignment wrapText="1" readingOrder="0"/>
    </dxf>
  </rfmt>
  <rcc rId="7226" sId="1" odxf="1" dxf="1" numFmtId="4">
    <oc r="J138">
      <v>4978.5020999999997</v>
    </oc>
    <nc r="J138">
      <v>5429.0599999999995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27" sId="1" odxf="1" dxf="1" numFmtId="4">
    <oc r="J146">
      <v>21415.555199999999</v>
    </oc>
    <nc r="J146">
      <v>20953.174666666666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28" sId="1" odxf="1" dxf="1" numFmtId="4">
    <oc r="J147">
      <v>26491.734400000001</v>
    </oc>
    <nc r="J147">
      <v>25838.277333333335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fmt sheetId="1" sqref="J148" start="0" length="0">
    <dxf>
      <font>
        <sz val="16"/>
        <color theme="1"/>
        <name val="Calibri"/>
        <scheme val="none"/>
      </font>
      <alignment wrapText="1" readingOrder="0"/>
    </dxf>
  </rfmt>
  <rcc rId="7229" sId="1" odxf="1" dxf="1" numFmtId="4">
    <oc r="J149">
      <v>32452.9728</v>
    </oc>
    <nc r="J149">
      <v>34149.498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fmt sheetId="1" sqref="J150" start="0" length="0">
    <dxf>
      <font>
        <sz val="16"/>
        <color theme="1"/>
        <name val="Calibri"/>
        <scheme val="none"/>
      </font>
      <alignment wrapText="1" readingOrder="0"/>
    </dxf>
  </rfmt>
  <rcc rId="7230" sId="1" odxf="1" dxf="1" numFmtId="4">
    <oc r="J151">
      <v>14506.521599999998</v>
    </oc>
    <nc r="J151">
      <v>14095.073999999999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fmt sheetId="1" sqref="J153" start="0" length="0">
    <dxf>
      <fill>
        <patternFill patternType="solid">
          <bgColor theme="5" tint="0.59999389629810485"/>
        </patternFill>
      </fill>
    </dxf>
  </rfmt>
  <rcc rId="7231" sId="1" odxf="1" dxf="1" numFmtId="4">
    <oc r="J154">
      <v>35159.553000000007</v>
    </oc>
    <nc r="J154">
      <v>35388.848999999995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fmt sheetId="1" sqref="J155" start="0" length="0">
    <dxf>
      <font>
        <sz val="16"/>
        <color theme="1"/>
        <name val="Calibri"/>
        <scheme val="none"/>
      </font>
      <alignment wrapText="1" readingOrder="0"/>
    </dxf>
  </rfmt>
  <rcc rId="7232" sId="1" odxf="1" dxf="1" numFmtId="4">
    <oc r="J159">
      <v>35343.131999999998</v>
    </oc>
    <nc r="J159">
      <v>34666.285333333333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fmt sheetId="1" sqref="J160" start="0" length="0">
    <dxf>
      <font>
        <sz val="16"/>
        <color theme="1"/>
        <name val="Calibri"/>
        <scheme val="none"/>
      </font>
      <alignment wrapText="1" readingOrder="0"/>
    </dxf>
  </rfmt>
  <rcc rId="7233" sId="1" odxf="1" dxf="1" numFmtId="4">
    <oc r="J161">
      <v>38491.893000000004</v>
    </oc>
    <nc r="J161">
      <v>38499.984999999993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34" sId="1" odxf="1" dxf="1" numFmtId="4">
    <oc r="J162">
      <v>38371.726799999997</v>
    </oc>
    <nc r="J162">
      <v>38903.735000000001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35" sId="1" odxf="1" dxf="1" numFmtId="4">
    <oc r="J163">
      <v>38942.937000000005</v>
    </oc>
    <nc r="J163">
      <v>39122.728999999999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36" sId="1" odxf="1" dxf="1" numFmtId="4">
    <oc r="J164">
      <v>37582.063199999997</v>
    </oc>
    <nc r="J164">
      <v>37165.994999999995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fmt sheetId="1" sqref="J165" start="0" length="0">
    <dxf>
      <font>
        <sz val="16"/>
        <color theme="1"/>
        <name val="Calibri"/>
        <scheme val="none"/>
      </font>
      <alignment wrapText="1" readingOrder="0"/>
    </dxf>
  </rfmt>
  <rcc rId="7237" sId="1" odxf="1" dxf="1" numFmtId="4">
    <oc r="J166">
      <v>22168.812600000001</v>
    </oc>
    <nc r="J166">
      <v>25900.711333333336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38" sId="1" odxf="1" dxf="1" numFmtId="4">
    <oc r="J167">
      <v>23110.956000000002</v>
    </oc>
    <nc r="J167">
      <v>24515.902666666669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39" sId="1" odxf="1" dxf="1" numFmtId="4">
    <oc r="J168">
      <v>27272.0052</v>
    </oc>
    <nc r="J168">
      <v>28336.144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40" sId="1" odxf="1" dxf="1" numFmtId="4">
    <oc r="J169">
      <v>25580.926800000005</v>
    </oc>
    <nc r="J169">
      <v>25608.409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41" sId="1" odxf="1" dxf="1" numFmtId="4">
    <oc r="J170">
      <v>26042.741999999998</v>
    </oc>
    <nc r="J170">
      <v>26279.745499999997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fmt sheetId="1" sqref="J173" start="0" length="0">
    <dxf>
      <fill>
        <patternFill>
          <bgColor theme="7" tint="0.59999389629810485"/>
        </patternFill>
      </fill>
    </dxf>
  </rfmt>
  <rcc rId="7242" sId="1" odxf="1" dxf="1" numFmtId="4">
    <oc r="J183">
      <v>23937.309000000001</v>
    </oc>
    <nc r="J183">
      <v>22511.469166666669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43" sId="1" odxf="1" dxf="1" numFmtId="4">
    <oc r="J186">
      <v>11823.075000000001</v>
    </oc>
    <nc r="J186">
      <v>12035.133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44" sId="1" odxf="1" dxf="1" numFmtId="4">
    <oc r="J187">
      <v>5411.1815999999999</v>
    </oc>
    <nc r="J187">
      <v>5908.0032000000001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fmt sheetId="1" sqref="J188" start="0" length="0">
    <dxf>
      <font>
        <sz val="16"/>
        <color theme="1"/>
        <name val="Calibri"/>
        <scheme val="none"/>
      </font>
      <alignment wrapText="1" readingOrder="0"/>
    </dxf>
  </rfmt>
  <rcc rId="7245" sId="1" odxf="1" dxf="1" numFmtId="4">
    <oc r="J189">
      <v>17057.204999999998</v>
    </oc>
    <nc r="J189">
      <v>16783.254166666669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fmt sheetId="1" sqref="J190" start="0" length="0">
    <dxf>
      <font>
        <sz val="16"/>
        <color theme="1"/>
        <name val="Calibri"/>
        <scheme val="none"/>
      </font>
      <alignment wrapText="1" readingOrder="0"/>
    </dxf>
  </rfmt>
  <rcc rId="7246" sId="1" odxf="1" dxf="1" numFmtId="4">
    <oc r="J191">
      <v>35732.109600000003</v>
    </oc>
    <nc r="J191">
      <v>34570.689999999995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47" sId="1" odxf="1" dxf="1" numFmtId="4">
    <oc r="J192">
      <v>41427.381600000001</v>
    </oc>
    <nc r="J192">
      <v>39284.552000000003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48" sId="1" odxf="1" dxf="1" numFmtId="4">
    <oc r="J193">
      <v>41258.071799999998</v>
    </oc>
    <nc r="J193">
      <v>39124.667000000001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49" sId="1" odxf="1" dxf="1" numFmtId="4">
    <oc r="J194">
      <v>50056.459200000005</v>
    </oc>
    <nc r="J194">
      <v>50568.233999999997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50" sId="1" odxf="1" dxf="1" numFmtId="4">
    <oc r="J195">
      <v>53766.127800000002</v>
    </oc>
    <nc r="J195">
      <v>52930.656000000003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51" sId="1" odxf="1" dxf="1" numFmtId="4">
    <oc r="J196">
      <v>439.1508</v>
    </oc>
    <nc r="J196">
      <v>406.72666666666669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52" sId="1" odxf="1" dxf="1" numFmtId="4">
    <oc r="J197">
      <v>3174.8112000000001</v>
    </oc>
    <nc r="J197">
      <v>3221.5386666666664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53" sId="1" odxf="1" dxf="1" numFmtId="4">
    <oc r="J198">
      <v>13034.363099999999</v>
    </oc>
    <nc r="J198">
      <v>12185.707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54" sId="1" odxf="1" dxf="1" numFmtId="4">
    <oc r="J199">
      <v>9150.0848999999998</v>
    </oc>
    <nc r="J199">
      <v>8752.5083333333332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55" sId="1" odxf="1" dxf="1" numFmtId="4">
    <oc r="J200">
      <v>9866.4192000000003</v>
    </oc>
    <nc r="J200">
      <v>9665.9333333333343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56" sId="1" odxf="1" dxf="1" numFmtId="4">
    <oc r="J201">
      <v>7601.7744000000002</v>
    </oc>
    <nc r="J201">
      <v>7652.7186666666666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57" sId="1" odxf="1" dxf="1" numFmtId="4">
    <oc r="J202">
      <v>10660.7952</v>
    </oc>
    <nc r="J202">
      <v>11215.529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58" sId="1" odxf="1" dxf="1" numFmtId="4">
    <oc r="J203">
      <v>7250.3640000000005</v>
    </oc>
    <nc r="J203">
      <v>7475.7843333333321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59" sId="1" odxf="1" dxf="1" numFmtId="4">
    <oc r="J204">
      <v>15418.972800000001</v>
    </oc>
    <nc r="J204">
      <v>15685.905999999999</v>
    </nc>
    <odxf>
      <font>
        <sz val="17.5"/>
        <color theme="1"/>
        <name val="Calibri"/>
        <scheme val="minor"/>
      </font>
      <fill>
        <patternFill>
          <bgColor theme="7" tint="0.59999389629810485"/>
        </patternFill>
      </fill>
      <alignment wrapText="0" readingOrder="0"/>
    </odxf>
    <ndxf>
      <font>
        <sz val="16"/>
        <color theme="1"/>
        <name val="Calibri"/>
        <scheme val="none"/>
      </font>
      <fill>
        <patternFill>
          <bgColor theme="5" tint="0.59999389629810485"/>
        </patternFill>
      </fill>
      <alignment wrapText="1" readingOrder="0"/>
    </ndxf>
  </rcc>
  <rcc rId="7260" sId="1" odxf="1" dxf="1" numFmtId="4">
    <oc r="J205">
      <v>12505.026599999999</v>
    </oc>
    <nc r="J205">
      <v>11448.411999999998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61" sId="1" odxf="1" dxf="1" numFmtId="4">
    <oc r="J206">
      <v>13954.089599999999</v>
    </oc>
    <nc r="J206">
      <v>14304.377999999999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62" sId="1" odxf="1" dxf="1" numFmtId="4">
    <oc r="J207">
      <v>20267.695800000001</v>
    </oc>
    <nc r="J207">
      <v>21000.490999999998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63" sId="1" odxf="1" dxf="1" numFmtId="4">
    <oc r="J208">
      <v>39356.281799999997</v>
    </oc>
    <nc r="J208">
      <v>40779.072999999997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64" sId="1" odxf="1" dxf="1" numFmtId="4">
    <oc r="J209">
      <v>22809.362400000002</v>
    </oc>
    <nc r="J209">
      <v>23187.847000000002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65" sId="1" odxf="1" dxf="1" numFmtId="4">
    <oc r="J210">
      <v>11734.212600000001</v>
    </oc>
    <nc r="J210">
      <v>12831.393499999998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66" sId="1" odxf="1" dxf="1" numFmtId="4">
    <oc r="J211">
      <v>10288.515599999999</v>
    </oc>
    <nc r="J211">
      <v>10232.64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67" sId="1" odxf="1" dxf="1" numFmtId="4">
    <oc r="J212">
      <v>13583.1564</v>
    </oc>
    <nc r="J212">
      <v>13622.202000000001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68" sId="1" odxf="1" dxf="1" numFmtId="4">
    <oc r="J213">
      <v>28885.329000000002</v>
    </oc>
    <nc r="J213">
      <v>27315.35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69" sId="1" odxf="1" dxf="1" numFmtId="4">
    <oc r="J214">
      <v>28650.718800000002</v>
    </oc>
    <nc r="J214">
      <v>29712.124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70" sId="1" odxf="1" dxf="1" numFmtId="4">
    <oc r="J215">
      <v>27576.628199999999</v>
    </oc>
    <nc r="J215">
      <v>25442.063999999998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71" sId="1" odxf="1" dxf="1" numFmtId="4">
    <oc r="J216">
      <v>25895.984400000001</v>
    </oc>
    <nc r="J216">
      <v>24682.045000000002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72" sId="1" odxf="1" dxf="1" numFmtId="4">
    <oc r="J217">
      <v>24067.2366</v>
    </oc>
    <nc r="J217">
      <v>25963.641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73" sId="1" odxf="1" dxf="1" numFmtId="4">
    <oc r="J218">
      <v>5647.1381999999994</v>
    </oc>
    <nc r="J218">
      <v>5657.6680000000006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74" sId="1" odxf="1" dxf="1" numFmtId="4">
    <oc r="J219">
      <v>31040.578799999999</v>
    </oc>
    <nc r="J219">
      <v>46332.735000000001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75" sId="1" odxf="1" dxf="1" numFmtId="4">
    <oc r="J220">
      <v>58757.232599999996</v>
    </oc>
    <nc r="J220">
      <v>58898.726999999999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76" sId="1" odxf="1" dxf="1" numFmtId="4">
    <oc r="J221">
      <v>28601.238600000004</v>
    </oc>
    <nc r="J221">
      <v>24838.377</v>
    </nc>
    <odxf>
      <font>
        <sz val="17.5"/>
        <color theme="1"/>
        <name val="Calibri"/>
        <scheme val="minor"/>
      </font>
      <fill>
        <patternFill patternType="solid">
          <bgColor theme="5" tint="0.59999389629810485"/>
        </patternFill>
      </fill>
      <alignment wrapText="0" readingOrder="0"/>
    </odxf>
    <ndxf>
      <font>
        <sz val="16"/>
        <color theme="1"/>
        <name val="Calibri"/>
        <scheme val="none"/>
      </font>
      <fill>
        <patternFill patternType="none">
          <bgColor indexed="65"/>
        </patternFill>
      </fill>
      <alignment wrapText="1" readingOrder="0"/>
    </ndxf>
  </rcc>
  <rcc rId="7277" sId="1" odxf="1" dxf="1" numFmtId="4">
    <oc r="J222">
      <v>11172.090599999998</v>
    </oc>
    <nc r="J222">
      <v>13443.716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78" sId="1" odxf="1" dxf="1" numFmtId="4">
    <oc r="J223">
      <v>21677.713199999998</v>
    </oc>
    <nc r="J223">
      <v>22684.29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79" sId="1" odxf="1" dxf="1" numFmtId="4">
    <oc r="J224">
      <v>21678</v>
    </oc>
    <nc r="J224">
      <v>22684.29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80" sId="1" odxf="1" dxf="1" numFmtId="4">
    <oc r="J225">
      <v>5436.1230000000005</v>
    </oc>
    <nc r="J225">
      <v>5915.7384000000002</v>
    </nc>
    <odxf>
      <font>
        <sz val="17.5"/>
        <color theme="1"/>
        <name val="Calibri"/>
        <scheme val="minor"/>
      </font>
      <alignment wrapText="0" readingOrder="0"/>
    </odxf>
    <ndxf>
      <font>
        <sz val="16"/>
        <color theme="1"/>
        <name val="Calibri"/>
        <scheme val="none"/>
      </font>
      <alignment wrapText="1" readingOrder="0"/>
    </ndxf>
  </rcc>
  <rcc rId="7281" sId="1" numFmtId="4">
    <oc r="J229">
      <v>3937090.5048000007</v>
    </oc>
    <nc r="J229">
      <f>SUM(J15:J228)</f>
    </nc>
  </rcc>
  <rcc rId="7282" sId="1" numFmtId="4">
    <oc r="K16">
      <v>1.0214000000000001</v>
    </oc>
    <nc r="K16">
      <v>1.0226</v>
    </nc>
  </rcc>
  <rcc rId="7283" sId="1" numFmtId="4">
    <oc r="K17">
      <v>1.0317000000000001</v>
    </oc>
    <nc r="K17">
      <v>1.0327999999999999</v>
    </nc>
  </rcc>
  <rcc rId="7284" sId="1" numFmtId="4">
    <oc r="K18">
      <v>1.0346</v>
    </oc>
    <nc r="K18">
      <v>1.0389999999999999</v>
    </nc>
  </rcc>
  <rcc rId="7285" sId="1" numFmtId="4">
    <oc r="K19">
      <v>1.0381</v>
    </oc>
    <nc r="K19">
      <v>1.0476000000000001</v>
    </nc>
  </rcc>
  <rcc rId="7286" sId="1" odxf="1" dxf="1" numFmtId="4">
    <oc r="K20">
      <v>1.02</v>
    </oc>
    <nc r="K20">
      <v>1.0165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K21" start="0" length="0">
    <dxf>
      <fill>
        <patternFill patternType="solid">
          <bgColor theme="0"/>
        </patternFill>
      </fill>
    </dxf>
  </rfmt>
  <rcc rId="7287" sId="1" odxf="1" dxf="1" numFmtId="4">
    <oc r="K22">
      <v>1.0343</v>
    </oc>
    <nc r="K22">
      <v>1.0385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288" sId="1" odxf="1" dxf="1" numFmtId="4">
    <oc r="K23">
      <v>1.0368999999999999</v>
    </oc>
    <nc r="K23">
      <v>1.0381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K24" start="0" length="0">
    <dxf>
      <fill>
        <patternFill patternType="solid">
          <bgColor theme="0"/>
        </patternFill>
      </fill>
    </dxf>
  </rfmt>
  <rfmt sheetId="1" sqref="K25" start="0" length="0">
    <dxf>
      <fill>
        <patternFill patternType="solid">
          <bgColor theme="0"/>
        </patternFill>
      </fill>
    </dxf>
  </rfmt>
  <rfmt sheetId="1" sqref="K26" start="0" length="0">
    <dxf>
      <fill>
        <patternFill patternType="solid">
          <bgColor theme="0"/>
        </patternFill>
      </fill>
    </dxf>
  </rfmt>
  <rfmt sheetId="1" sqref="K27" start="0" length="0">
    <dxf>
      <fill>
        <patternFill patternType="solid">
          <bgColor theme="0"/>
        </patternFill>
      </fill>
    </dxf>
  </rfmt>
  <rfmt sheetId="1" sqref="K28" start="0" length="0">
    <dxf>
      <fill>
        <patternFill patternType="solid">
          <bgColor theme="0"/>
        </patternFill>
      </fill>
    </dxf>
  </rfmt>
  <rfmt sheetId="1" sqref="K29" start="0" length="0">
    <dxf>
      <fill>
        <patternFill patternType="solid">
          <bgColor theme="0"/>
        </patternFill>
      </fill>
    </dxf>
  </rfmt>
  <rcc rId="7289" sId="1" odxf="1" dxf="1" numFmtId="4">
    <oc r="K30">
      <v>1.0204</v>
    </oc>
    <nc r="K30">
      <v>1.02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K31" start="0" length="0">
    <dxf>
      <fill>
        <patternFill patternType="solid">
          <bgColor theme="0"/>
        </patternFill>
      </fill>
    </dxf>
  </rfmt>
  <rfmt sheetId="1" sqref="K32" start="0" length="0">
    <dxf>
      <fill>
        <patternFill patternType="solid">
          <bgColor theme="0"/>
        </patternFill>
      </fill>
    </dxf>
  </rfmt>
  <rcc rId="7290" sId="1" odxf="1" dxf="1" numFmtId="4">
    <oc r="K33">
      <v>1.026</v>
    </oc>
    <nc r="K33">
      <v>1.0325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291" sId="1" odxf="1" dxf="1" numFmtId="4">
    <oc r="K34">
      <v>1.0487</v>
    </oc>
    <nc r="K34">
      <v>1.0517000000000001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292" sId="1" odxf="1" dxf="1" numFmtId="4">
    <oc r="K35">
      <v>1.0781000000000001</v>
    </oc>
    <nc r="K35">
      <v>1.079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K36" start="0" length="0">
    <dxf>
      <fill>
        <patternFill patternType="solid">
          <bgColor theme="0"/>
        </patternFill>
      </fill>
    </dxf>
  </rfmt>
  <rcc rId="7293" sId="1" numFmtId="4">
    <oc r="K37">
      <v>1.038</v>
    </oc>
    <nc r="K37">
      <v>1.0386</v>
    </nc>
  </rcc>
  <rcc rId="7294" sId="1" numFmtId="4">
    <oc r="K38">
      <v>1.0595000000000001</v>
    </oc>
    <nc r="K38">
      <v>1.0590999999999999</v>
    </nc>
  </rcc>
  <rcc rId="7295" sId="1" numFmtId="4">
    <oc r="K39">
      <v>1.0677000000000001</v>
    </oc>
    <nc r="K39">
      <v>1.0732999999999999</v>
    </nc>
  </rcc>
  <rfmt sheetId="1" sqref="K40" start="0" length="0">
    <dxf>
      <fill>
        <patternFill patternType="solid">
          <bgColor theme="0"/>
        </patternFill>
      </fill>
    </dxf>
  </rfmt>
  <rcc rId="7296" sId="1" odxf="1" dxf="1" numFmtId="4">
    <oc r="K41">
      <v>1.0204</v>
    </oc>
    <nc r="K41">
      <v>1.0213000000000001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297" sId="1" numFmtId="4">
    <oc r="K42">
      <v>1.0310999999999999</v>
    </oc>
    <nc r="K42">
      <v>1.0304</v>
    </nc>
  </rcc>
  <rfmt sheetId="1" sqref="K43" start="0" length="0">
    <dxf>
      <fill>
        <patternFill patternType="solid">
          <bgColor theme="0"/>
        </patternFill>
      </fill>
    </dxf>
  </rfmt>
  <rfmt sheetId="1" sqref="K44" start="0" length="0">
    <dxf>
      <fill>
        <patternFill patternType="solid">
          <bgColor theme="0"/>
        </patternFill>
      </fill>
    </dxf>
  </rfmt>
  <rfmt sheetId="1" sqref="K45" start="0" length="0">
    <dxf>
      <fill>
        <patternFill patternType="solid">
          <bgColor theme="0"/>
        </patternFill>
      </fill>
    </dxf>
  </rfmt>
  <rcc rId="7298" sId="1" odxf="1" dxf="1" numFmtId="4">
    <oc r="K46">
      <v>1.0238</v>
    </oc>
    <nc r="K46">
      <v>1.0323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K47" start="0" length="0">
    <dxf>
      <fill>
        <patternFill patternType="solid">
          <bgColor theme="0"/>
        </patternFill>
      </fill>
    </dxf>
  </rfmt>
  <rfmt sheetId="1" sqref="K48" start="0" length="0">
    <dxf>
      <fill>
        <patternFill patternType="solid">
          <bgColor theme="0"/>
        </patternFill>
      </fill>
    </dxf>
  </rfmt>
  <rfmt sheetId="1" sqref="K49" start="0" length="0">
    <dxf>
      <fill>
        <patternFill patternType="solid">
          <bgColor theme="0"/>
        </patternFill>
      </fill>
    </dxf>
  </rfmt>
  <rcc rId="7299" sId="1" numFmtId="4">
    <oc r="K50">
      <v>1.0311999999999999</v>
    </oc>
    <nc r="K50">
      <v>1.0304</v>
    </nc>
  </rcc>
  <rcc rId="7300" sId="1" numFmtId="4">
    <oc r="K51">
      <v>1.0407</v>
    </oc>
    <nc r="K51">
      <v>1.0429999999999999</v>
    </nc>
  </rcc>
  <rcc rId="7301" sId="1" numFmtId="4">
    <oc r="K52">
      <v>1.0441</v>
    </oc>
    <nc r="K52">
      <v>1.0451999999999999</v>
    </nc>
  </rcc>
  <rcc rId="7302" sId="1" numFmtId="4">
    <oc r="K53">
      <v>1.0317000000000001</v>
    </oc>
    <nc r="K53">
      <v>1.0296000000000001</v>
    </nc>
  </rcc>
  <rcc rId="7303" sId="1" numFmtId="4">
    <oc r="K54">
      <v>1.0379</v>
    </oc>
    <nc r="K54">
      <v>1.0359</v>
    </nc>
  </rcc>
  <rcc rId="7304" sId="1" numFmtId="4">
    <oc r="K55">
      <v>1.0517000000000001</v>
    </oc>
    <nc r="K55">
      <v>1.0563</v>
    </nc>
  </rcc>
  <rcc rId="7305" sId="1" odxf="1" dxf="1" numFmtId="4">
    <oc r="K56">
      <v>1.0543</v>
    </oc>
    <nc r="K56">
      <v>1.0573999999999999</v>
    </nc>
    <odxf>
      <fill>
        <patternFill>
          <bgColor theme="5" tint="0.59999389629810485"/>
        </patternFill>
      </fill>
    </odxf>
    <ndxf>
      <fill>
        <patternFill>
          <bgColor theme="7" tint="0.59999389629810485"/>
        </patternFill>
      </fill>
    </ndxf>
  </rcc>
  <rcc rId="7306" sId="1" numFmtId="4">
    <oc r="K58">
      <v>1.0531999999999999</v>
    </oc>
    <nc r="K58">
      <v>1.0517000000000001</v>
    </nc>
  </rcc>
  <rcc rId="7307" sId="1" odxf="1" dxf="1" numFmtId="4">
    <oc r="K59">
      <v>1.0567</v>
    </oc>
    <nc r="K59">
      <v>1.0522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08" sId="1" numFmtId="4">
    <oc r="K60">
      <v>1.0386</v>
    </oc>
    <nc r="K60">
      <v>1.0369999999999999</v>
    </nc>
  </rcc>
  <rcc rId="7309" sId="1" odxf="1" dxf="1" numFmtId="4">
    <oc r="K61">
      <v>1.0202</v>
    </oc>
    <nc r="K61">
      <v>1.02</v>
    </nc>
    <odxf>
      <fill>
        <patternFill patternType="solid">
          <bgColor theme="5" tint="0.59999389629810485"/>
        </patternFill>
      </fill>
    </odxf>
    <ndxf>
      <fill>
        <patternFill patternType="none">
          <bgColor indexed="65"/>
        </patternFill>
      </fill>
    </ndxf>
  </rcc>
  <rfmt sheetId="1" sqref="K62" start="0" length="0">
    <dxf>
      <fill>
        <patternFill>
          <bgColor theme="5" tint="0.59999389629810485"/>
        </patternFill>
      </fill>
    </dxf>
  </rfmt>
  <rfmt sheetId="1" sqref="K63" start="0" length="0">
    <dxf>
      <fill>
        <patternFill patternType="solid">
          <bgColor theme="0"/>
        </patternFill>
      </fill>
    </dxf>
  </rfmt>
  <rcc rId="7310" sId="1" odxf="1" dxf="1" numFmtId="4">
    <oc r="K64">
      <v>1.0233000000000001</v>
    </oc>
    <nc r="K64">
      <v>1.0224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11" sId="1" odxf="1" dxf="1" numFmtId="4">
    <oc r="K65">
      <v>1.0226</v>
    </oc>
    <nc r="K65">
      <v>1.0201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K66" start="0" length="0">
    <dxf>
      <fill>
        <patternFill patternType="solid">
          <bgColor theme="0"/>
        </patternFill>
      </fill>
    </dxf>
  </rfmt>
  <rfmt sheetId="1" sqref="K67" start="0" length="0">
    <dxf>
      <fill>
        <patternFill patternType="solid">
          <bgColor theme="0"/>
        </patternFill>
      </fill>
    </dxf>
  </rfmt>
  <rfmt sheetId="1" sqref="K68" start="0" length="0">
    <dxf>
      <fill>
        <patternFill patternType="solid">
          <bgColor theme="0"/>
        </patternFill>
      </fill>
    </dxf>
  </rfmt>
  <rcc rId="7312" sId="1" odxf="1" dxf="1" numFmtId="4">
    <oc r="K69">
      <v>1.02</v>
    </oc>
    <nc r="K69">
      <v>1.0286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13" sId="1" odxf="1" dxf="1" numFmtId="4">
    <oc r="K70">
      <v>1.02</v>
    </oc>
    <nc r="K70">
      <v>1.0218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K71" start="0" length="0">
    <dxf>
      <fill>
        <patternFill patternType="solid">
          <bgColor theme="0"/>
        </patternFill>
      </fill>
    </dxf>
  </rfmt>
  <rfmt sheetId="1" sqref="K72" start="0" length="0">
    <dxf>
      <fill>
        <patternFill patternType="solid">
          <bgColor theme="0"/>
        </patternFill>
      </fill>
    </dxf>
  </rfmt>
  <rfmt sheetId="1" sqref="K74" start="0" length="0">
    <dxf>
      <fill>
        <patternFill patternType="solid">
          <bgColor theme="0"/>
        </patternFill>
      </fill>
    </dxf>
  </rfmt>
  <rfmt sheetId="1" sqref="K75" start="0" length="0">
    <dxf>
      <fill>
        <patternFill patternType="solid">
          <bgColor theme="0"/>
        </patternFill>
      </fill>
    </dxf>
  </rfmt>
  <rcc rId="7314" sId="1" odxf="1" dxf="1" numFmtId="4">
    <oc r="K76">
      <v>1.0283</v>
    </oc>
    <nc r="K76">
      <v>1.0289999999999999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15" sId="1" numFmtId="4">
    <oc r="K77">
      <v>1.0238</v>
    </oc>
    <nc r="K77">
      <v>1.0219</v>
    </nc>
  </rcc>
  <rfmt sheetId="1" sqref="K78" start="0" length="0">
    <dxf>
      <fill>
        <patternFill>
          <bgColor theme="5" tint="0.59999389629810485"/>
        </patternFill>
      </fill>
    </dxf>
  </rfmt>
  <rfmt sheetId="1" sqref="K80" start="0" length="0">
    <dxf>
      <fill>
        <patternFill patternType="solid">
          <bgColor theme="0"/>
        </patternFill>
      </fill>
    </dxf>
  </rfmt>
  <rfmt sheetId="1" sqref="K81" start="0" length="0">
    <dxf>
      <fill>
        <patternFill patternType="solid">
          <bgColor theme="0"/>
        </patternFill>
      </fill>
    </dxf>
  </rfmt>
  <rfmt sheetId="1" sqref="K82" start="0" length="0">
    <dxf>
      <fill>
        <patternFill patternType="solid">
          <bgColor theme="0"/>
        </patternFill>
      </fill>
    </dxf>
  </rfmt>
  <rfmt sheetId="1" sqref="K83" start="0" length="0">
    <dxf>
      <fill>
        <patternFill patternType="solid">
          <bgColor theme="0"/>
        </patternFill>
      </fill>
    </dxf>
  </rfmt>
  <rcc rId="7316" sId="1" numFmtId="4">
    <oc r="K84">
      <v>1.0427</v>
    </oc>
    <nc r="K84">
      <v>1.0427999999999999</v>
    </nc>
  </rcc>
  <rfmt sheetId="1" sqref="K85" start="0" length="0">
    <dxf>
      <fill>
        <patternFill patternType="solid">
          <bgColor theme="0"/>
        </patternFill>
      </fill>
    </dxf>
  </rfmt>
  <rfmt sheetId="1" sqref="K86" start="0" length="0">
    <dxf>
      <fill>
        <patternFill patternType="solid">
          <bgColor theme="0"/>
        </patternFill>
      </fill>
    </dxf>
  </rfmt>
  <rfmt sheetId="1" sqref="K87" start="0" length="0">
    <dxf>
      <fill>
        <patternFill patternType="solid">
          <bgColor theme="0"/>
        </patternFill>
      </fill>
    </dxf>
  </rfmt>
  <rcc rId="7317" sId="1" odxf="1" dxf="1" numFmtId="4">
    <oc r="K88">
      <v>1.0286999999999999</v>
    </oc>
    <nc r="K88">
      <v>1.0305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18" sId="1" numFmtId="4">
    <oc r="K89">
      <v>1.0444</v>
    </oc>
    <nc r="K89">
      <v>1.0448</v>
    </nc>
  </rcc>
  <rcc rId="7319" sId="1" odxf="1" dxf="1" numFmtId="4">
    <oc r="K90">
      <v>1.0317000000000001</v>
    </oc>
    <nc r="K90">
      <v>1.0344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20" sId="1" odxf="1" dxf="1" numFmtId="4">
    <oc r="K91">
      <v>1.0399</v>
    </oc>
    <nc r="K91">
      <v>1.0407999999999999</v>
    </nc>
    <odxf>
      <fill>
        <patternFill patternType="none">
          <bgColor indexed="65"/>
        </patternFill>
      </fill>
    </odxf>
    <ndxf>
      <fill>
        <patternFill patternType="solid">
          <bgColor theme="7" tint="0.59999389629810485"/>
        </patternFill>
      </fill>
    </ndxf>
  </rcc>
  <rcc rId="7321" sId="1" numFmtId="4">
    <oc r="K92">
      <v>1.0469999999999999</v>
    </oc>
    <nc r="K92">
      <v>1.0464</v>
    </nc>
  </rcc>
  <rfmt sheetId="1" sqref="K93" start="0" length="0">
    <dxf>
      <fill>
        <patternFill patternType="solid">
          <bgColor theme="0"/>
        </patternFill>
      </fill>
    </dxf>
  </rfmt>
  <rcc rId="7322" sId="1" odxf="1" dxf="1" numFmtId="4">
    <oc r="K94">
      <v>1.0388999999999999</v>
    </oc>
    <nc r="K94">
      <v>1.0379</v>
    </nc>
    <odxf>
      <fill>
        <patternFill>
          <bgColor theme="7" tint="0.59999389629810485"/>
        </patternFill>
      </fill>
    </odxf>
    <ndxf>
      <fill>
        <patternFill>
          <bgColor theme="5" tint="0.59999389629810485"/>
        </patternFill>
      </fill>
    </ndxf>
  </rcc>
  <rcc rId="7323" sId="1" numFmtId="4">
    <oc r="K95">
      <v>1.0407999999999999</v>
    </oc>
    <nc r="K95">
      <v>1.0392999999999999</v>
    </nc>
  </rcc>
  <rcc rId="7324" sId="1" odxf="1" dxf="1" numFmtId="4">
    <oc r="K96">
      <v>1.046</v>
    </oc>
    <nc r="K96">
      <v>1.0414000000000001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25" sId="1" odxf="1" dxf="1" numFmtId="4">
    <oc r="K97">
      <v>1.0267999999999999</v>
    </oc>
    <nc r="K97">
      <v>1.0327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26" sId="1" odxf="1" dxf="1" numFmtId="4">
    <oc r="K98">
      <v>1.0551999999999999</v>
    </oc>
    <nc r="K98">
      <v>1.0513999999999999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K99" start="0" length="0">
    <dxf>
      <fill>
        <patternFill patternType="solid">
          <bgColor theme="0"/>
        </patternFill>
      </fill>
    </dxf>
  </rfmt>
  <rcc rId="7327" sId="1" numFmtId="4">
    <oc r="K100">
      <v>1.0538000000000001</v>
    </oc>
    <nc r="K100">
      <v>1.0522</v>
    </nc>
  </rcc>
  <rcc rId="7328" sId="1" numFmtId="4">
    <oc r="K101">
      <v>1.0607</v>
    </oc>
    <nc r="K101">
      <v>1.0582</v>
    </nc>
  </rcc>
  <rcc rId="7329" sId="1" numFmtId="4">
    <oc r="K102">
      <v>1.0468999999999999</v>
    </oc>
    <nc r="K102">
      <v>1.0448</v>
    </nc>
  </rcc>
  <rcc rId="7330" sId="1" numFmtId="4">
    <oc r="K103">
      <v>1.0605</v>
    </oc>
    <nc r="K103">
      <v>1.0612999999999999</v>
    </nc>
  </rcc>
  <rcc rId="7331" sId="1" numFmtId="4">
    <oc r="K105">
      <v>1.0511999999999999</v>
    </oc>
    <nc r="K105">
      <v>1.0507</v>
    </nc>
  </rcc>
  <rfmt sheetId="1" sqref="K106" start="0" length="0">
    <dxf>
      <fill>
        <patternFill patternType="solid">
          <bgColor theme="0"/>
        </patternFill>
      </fill>
    </dxf>
  </rfmt>
  <rfmt sheetId="1" sqref="K107" start="0" length="0">
    <dxf>
      <fill>
        <patternFill patternType="solid">
          <bgColor theme="0"/>
        </patternFill>
      </fill>
    </dxf>
  </rfmt>
  <rcc rId="7332" sId="1" odxf="1" dxf="1" numFmtId="4">
    <oc r="K108">
      <v>1.0466</v>
    </oc>
    <nc r="K108">
      <v>1.0423</v>
    </nc>
    <odxf>
      <fill>
        <patternFill>
          <bgColor theme="7" tint="0.59999389629810485"/>
        </patternFill>
      </fill>
    </odxf>
    <ndxf>
      <fill>
        <patternFill>
          <bgColor theme="5" tint="0.59999389629810485"/>
        </patternFill>
      </fill>
    </ndxf>
  </rcc>
  <rcc rId="7333" sId="1" numFmtId="4">
    <oc r="K109">
      <v>1.0531999999999999</v>
    </oc>
    <nc r="K109">
      <v>1.0533999999999999</v>
    </nc>
  </rcc>
  <rcc rId="7334" sId="1" numFmtId="4">
    <oc r="K110">
      <v>1.0652999999999999</v>
    </oc>
    <nc r="K110">
      <v>1.0616000000000001</v>
    </nc>
  </rcc>
  <rcc rId="7335" sId="1" odxf="1" dxf="1" numFmtId="4">
    <oc r="K111">
      <v>1.03</v>
    </oc>
    <nc r="K111">
      <v>1.0266</v>
    </nc>
    <odxf>
      <fill>
        <patternFill patternType="solid">
          <bgColor theme="5" tint="0.59999389629810485"/>
        </patternFill>
      </fill>
    </odxf>
    <ndxf>
      <fill>
        <patternFill patternType="none">
          <bgColor indexed="65"/>
        </patternFill>
      </fill>
    </ndxf>
  </rcc>
  <rcc rId="7336" sId="1" numFmtId="4">
    <oc r="K112">
      <v>1.0502</v>
    </oc>
    <nc r="K112">
      <v>1.0498000000000001</v>
    </nc>
  </rcc>
  <rcc rId="7337" sId="1" numFmtId="4">
    <oc r="K113">
      <v>1.0502</v>
    </oc>
    <nc r="K113">
      <v>1.0498000000000001</v>
    </nc>
  </rcc>
  <rcc rId="7338" sId="1" odxf="1" dxf="1" numFmtId="4">
    <oc r="K114">
      <v>1.0456000000000001</v>
    </oc>
    <nc r="K114">
      <v>1.0444</v>
    </nc>
    <odxf>
      <fill>
        <patternFill patternType="solid">
          <bgColor theme="5" tint="0.59999389629810485"/>
        </patternFill>
      </fill>
    </odxf>
    <ndxf>
      <fill>
        <patternFill patternType="none">
          <bgColor indexed="65"/>
        </patternFill>
      </fill>
    </ndxf>
  </rcc>
  <rcc rId="7339" sId="1" odxf="1" dxf="1" numFmtId="4">
    <oc r="K116">
      <v>1.0665</v>
    </oc>
    <nc r="K116">
      <v>1.0623</v>
    </nc>
    <odxf>
      <fill>
        <patternFill>
          <bgColor theme="7" tint="0.59999389629810485"/>
        </patternFill>
      </fill>
    </odxf>
    <ndxf>
      <fill>
        <patternFill>
          <bgColor theme="5" tint="0.59999389629810485"/>
        </patternFill>
      </fill>
    </ndxf>
  </rcc>
  <rfmt sheetId="1" sqref="K121" start="0" length="0">
    <dxf>
      <fill>
        <patternFill>
          <bgColor theme="5" tint="0.59999389629810485"/>
        </patternFill>
      </fill>
    </dxf>
  </rfmt>
  <rcc rId="7340" sId="1" numFmtId="4">
    <oc r="K124">
      <v>1.0235000000000001</v>
    </oc>
    <nc r="K124">
      <v>1.0241</v>
    </nc>
  </rcc>
  <rcc rId="7341" sId="1" numFmtId="4">
    <oc r="K127">
      <v>1.0414000000000001</v>
    </oc>
    <nc r="K127">
      <v>1.0407999999999999</v>
    </nc>
  </rcc>
  <rcc rId="7342" sId="1" numFmtId="4">
    <oc r="K131">
      <v>1.0329999999999999</v>
    </oc>
    <nc r="K131">
      <v>1.0311999999999999</v>
    </nc>
  </rcc>
  <rfmt sheetId="1" sqref="K135" start="0" length="0">
    <dxf>
      <fill>
        <patternFill patternType="solid">
          <bgColor theme="0"/>
        </patternFill>
      </fill>
    </dxf>
  </rfmt>
  <rcc rId="7343" sId="1" odxf="1" dxf="1" numFmtId="4">
    <oc r="K138">
      <v>1.0311999999999999</v>
    </oc>
    <nc r="K138">
      <v>1.02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44" sId="1" odxf="1" dxf="1" numFmtId="4">
    <oc r="K146">
      <v>1.3069999999999999</v>
    </oc>
    <nc r="K146">
      <v>1.0304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45" sId="1" odxf="1" dxf="1" numFmtId="4">
    <oc r="K147">
      <v>1.0265</v>
    </oc>
    <nc r="K147">
      <v>1.0263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46" sId="1" numFmtId="4">
    <oc r="K149">
      <v>1.0448999999999999</v>
    </oc>
    <nc r="K149">
      <v>1.0287999999999999</v>
    </nc>
  </rcc>
  <rfmt sheetId="1" sqref="K153" start="0" length="0">
    <dxf>
      <fill>
        <patternFill patternType="solid">
          <bgColor theme="5" tint="0.59999389629810485"/>
        </patternFill>
      </fill>
    </dxf>
  </rfmt>
  <rcc rId="7347" sId="1" numFmtId="4">
    <oc r="K154">
      <v>1.0256000000000001</v>
    </oc>
    <nc r="K154">
      <v>1.02</v>
    </nc>
  </rcc>
  <rcc rId="7348" sId="1" numFmtId="4">
    <oc r="K159">
      <v>1.0222</v>
    </oc>
    <nc r="K159">
      <v>1.0205</v>
    </nc>
  </rcc>
  <rcc rId="7349" sId="1" numFmtId="4">
    <oc r="K167">
      <v>1.0205</v>
    </oc>
    <nc r="K167">
      <v>1.0204</v>
    </nc>
  </rcc>
  <rfmt sheetId="1" sqref="K173" start="0" length="0">
    <dxf>
      <fill>
        <patternFill>
          <bgColor theme="7" tint="0.59999389629810485"/>
        </patternFill>
      </fill>
    </dxf>
  </rfmt>
  <rfmt sheetId="1" sqref="K183" start="0" length="0">
    <dxf>
      <fill>
        <patternFill patternType="solid">
          <bgColor theme="0"/>
        </patternFill>
      </fill>
    </dxf>
  </rfmt>
  <rcc rId="7350" sId="1" odxf="1" dxf="1" numFmtId="4">
    <oc r="K186">
      <v>1.0255000000000001</v>
    </oc>
    <nc r="K186">
      <v>1.0238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K187" start="0" length="0">
    <dxf>
      <fill>
        <patternFill patternType="solid">
          <bgColor theme="0"/>
        </patternFill>
      </fill>
    </dxf>
  </rfmt>
  <rfmt sheetId="1" sqref="K196" start="0" length="0">
    <dxf>
      <fill>
        <patternFill patternType="solid">
          <bgColor theme="0"/>
        </patternFill>
      </fill>
    </dxf>
  </rfmt>
  <rfmt sheetId="1" sqref="K197" start="0" length="0">
    <dxf>
      <fill>
        <patternFill patternType="solid">
          <bgColor theme="0"/>
        </patternFill>
      </fill>
    </dxf>
  </rfmt>
  <rcc rId="7351" sId="1" odxf="1" dxf="1" numFmtId="4">
    <oc r="K198">
      <v>1.0285</v>
    </oc>
    <nc r="K198">
      <v>1.0279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52" sId="1" odxf="1" dxf="1" numFmtId="4">
    <oc r="K199">
      <v>1.0201</v>
    </oc>
    <nc r="K199">
      <v>1.02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53" sId="1" numFmtId="4">
    <oc r="K200">
      <v>1.0450999999999999</v>
    </oc>
    <nc r="K200">
      <v>1.0438000000000001</v>
    </nc>
  </rcc>
  <rcc rId="7354" sId="1" odxf="1" dxf="1" numFmtId="4">
    <oc r="K201">
      <v>1.0623</v>
    </oc>
    <nc r="K201">
      <v>1.0608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55" sId="1" odxf="1" dxf="1" numFmtId="4">
    <oc r="K202">
      <v>1.0753999999999999</v>
    </oc>
    <nc r="K202">
      <v>1.0721000000000001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56" sId="1" odxf="1" dxf="1" numFmtId="4">
    <oc r="K203">
      <v>1.1161000000000001</v>
    </oc>
    <nc r="K203">
      <v>1.125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57" sId="1" odxf="1" dxf="1" numFmtId="4">
    <oc r="K204">
      <v>1.0996999999999999</v>
    </oc>
    <nc r="K204">
      <v>1.1048</v>
    </nc>
    <odxf>
      <fill>
        <patternFill>
          <bgColor theme="7" tint="0.59999389629810485"/>
        </patternFill>
      </fill>
    </odxf>
    <ndxf>
      <fill>
        <patternFill>
          <bgColor theme="5" tint="0.59999389629810485"/>
        </patternFill>
      </fill>
    </ndxf>
  </rcc>
  <rcc rId="7358" sId="1" odxf="1" dxf="1" numFmtId="4">
    <oc r="K205">
      <v>1.1556</v>
    </oc>
    <nc r="K205">
      <v>1.1497999999999999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59" sId="1" numFmtId="4">
    <oc r="K206">
      <v>1.1200000000000001</v>
    </oc>
    <nc r="K206">
      <v>1.1168</v>
    </nc>
  </rcc>
  <rcc rId="7360" sId="1" numFmtId="4">
    <oc r="K207">
      <v>1.1500999999999999</v>
    </oc>
    <nc r="K207">
      <v>1.1486000000000001</v>
    </nc>
  </rcc>
  <rcc rId="7361" sId="1" numFmtId="4">
    <oc r="K208">
      <v>1.1953</v>
    </oc>
    <nc r="K208">
      <v>1.2025999999999999</v>
    </nc>
  </rcc>
  <rcc rId="7362" sId="1" odxf="1" dxf="1" numFmtId="4">
    <oc r="K210">
      <v>1.0652999999999999</v>
    </oc>
    <nc r="K210">
      <v>1.0665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K211" start="0" length="0">
    <dxf>
      <fill>
        <patternFill patternType="solid">
          <bgColor theme="0"/>
        </patternFill>
      </fill>
    </dxf>
  </rfmt>
  <rcc rId="7363" sId="1" odxf="1" dxf="1" numFmtId="4">
    <oc r="K212">
      <v>1.0266999999999999</v>
    </oc>
    <nc r="K212">
      <v>1.0306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64" sId="1" odxf="1" dxf="1" numFmtId="4">
    <oc r="K213">
      <v>1.1635</v>
    </oc>
    <nc r="K213">
      <v>1.1534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65" sId="1" odxf="1" dxf="1" numFmtId="4">
    <oc r="K214">
      <v>1.0864</v>
    </oc>
    <nc r="K214">
      <v>1.0844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66" sId="1" numFmtId="4">
    <oc r="K215">
      <v>1.0783</v>
    </oc>
    <nc r="K215">
      <v>1.0737000000000001</v>
    </nc>
  </rcc>
  <rcc rId="7367" sId="1" odxf="1" dxf="1" numFmtId="4">
    <oc r="K216">
      <v>1.0666</v>
    </oc>
    <nc r="K216">
      <v>1.0607</v>
    </nc>
    <odxf/>
    <ndxf/>
  </rcc>
  <rfmt sheetId="1" sqref="K217" start="0" length="0">
    <dxf>
      <fill>
        <patternFill patternType="solid">
          <bgColor theme="0"/>
        </patternFill>
      </fill>
    </dxf>
  </rfmt>
  <rcc rId="7368" sId="1" odxf="1" dxf="1" numFmtId="4">
    <oc r="K218">
      <v>1.0342</v>
    </oc>
    <nc r="K218">
      <v>1.0310999999999999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69" sId="1" odxf="1" dxf="1" numFmtId="4">
    <oc r="K219">
      <v>1.05</v>
    </oc>
    <nc r="K219">
      <v>1.0386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70" sId="1" odxf="1" dxf="1" numFmtId="4">
    <oc r="K220">
      <v>1.05</v>
    </oc>
    <nc r="K220">
      <v>1.0374000000000001</v>
    </nc>
    <odxf/>
    <ndxf/>
  </rcc>
  <rcc rId="7371" sId="1" odxf="1" dxf="1" numFmtId="4">
    <oc r="K221">
      <v>1.05</v>
    </oc>
    <nc r="K221">
      <v>1.0328999999999999</v>
    </nc>
    <odxf>
      <fill>
        <patternFill patternType="solid">
          <bgColor theme="5" tint="0.59999389629810485"/>
        </patternFill>
      </fill>
    </odxf>
    <ndxf>
      <fill>
        <patternFill patternType="none">
          <bgColor indexed="65"/>
        </patternFill>
      </fill>
    </ndxf>
  </rcc>
  <rcc rId="7372" sId="1" odxf="1" dxf="1" numFmtId="4">
    <oc r="K222">
      <v>1.05</v>
    </oc>
    <nc r="K222">
      <v>1.077</v>
    </nc>
    <odxf/>
    <ndxf/>
  </rcc>
  <rcc rId="7373" sId="1" odxf="1" dxf="1" numFmtId="4">
    <oc r="K223">
      <v>1.05</v>
    </oc>
    <nc r="K223">
      <v>1.0482</v>
    </nc>
    <odxf/>
    <ndxf/>
  </rcc>
  <rcc rId="7374" sId="1" odxf="1" dxf="1" numFmtId="4">
    <oc r="K224">
      <v>1.05</v>
    </oc>
    <nc r="K224">
      <v>1.0482</v>
    </nc>
    <odxf/>
    <ndxf/>
  </rcc>
  <rcc rId="7375" sId="1" odxf="1" dxf="1" numFmtId="4">
    <oc r="K225">
      <v>1.05</v>
    </oc>
    <nc r="K225">
      <v>1.0724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76" sId="1">
    <nc r="K229">
      <f>SUM(K15:K228)</f>
    </nc>
  </rcc>
  <rcc rId="7377" sId="1">
    <nc r="L229">
      <f>SUM(L15:L225)</f>
    </nc>
  </rcc>
  <rcc rId="7378" sId="1" odxf="1" dxf="1" numFmtId="4">
    <oc r="L15">
      <v>0.10106484446752091</v>
    </oc>
    <nc r="L15">
      <v>0.11177805349697642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379" sId="1" odxf="1" dxf="1" numFmtId="4">
    <oc r="L16">
      <v>8.9653272691859687E-2</v>
    </oc>
    <nc r="L16">
      <v>9.1267168907955304E-2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380" sId="1" odxf="1" dxf="1" numFmtId="4">
    <oc r="L17">
      <v>9.0647702670568236E-2</v>
    </oc>
    <nc r="L17">
      <v>0.09</v>
    </nc>
    <odxf>
      <font>
        <sz val="17.5"/>
        <color theme="1"/>
        <name val="Calibri"/>
        <scheme val="minor"/>
      </font>
      <alignment vertical="center" readingOrder="0"/>
    </odxf>
    <ndxf>
      <font>
        <sz val="16"/>
        <color theme="1"/>
        <name val="Calibri"/>
        <scheme val="none"/>
      </font>
      <alignment vertical="top" readingOrder="0"/>
    </ndxf>
  </rcc>
  <rcc rId="7381" sId="1" odxf="1" dxf="1" numFmtId="4">
    <oc r="L18">
      <v>0.121178909214781</v>
    </oc>
    <nc r="L18">
      <v>0.15880516709093398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382" sId="1" odxf="1" dxf="1" numFmtId="4">
    <oc r="L19">
      <v>0.130421575061511</v>
    </oc>
    <nc r="L19">
      <v>0.16900741942571279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383" sId="1" odxf="1" dxf="1" numFmtId="4">
    <oc r="L20">
      <v>0.157415567225652</v>
    </oc>
    <nc r="L20">
      <v>0.11792610324131972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384" sId="1" odxf="1" dxf="1" numFmtId="4">
    <oc r="L21">
      <v>0.23290000232900002</v>
    </oc>
    <nc r="L21">
      <v>0.23797301386022826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fmt sheetId="1" sqref="L22" start="0" length="0">
    <dxf>
      <font>
        <sz val="16"/>
        <color theme="1"/>
        <name val="Calibri"/>
        <scheme val="none"/>
      </font>
      <alignment vertical="top" readingOrder="0"/>
    </dxf>
  </rfmt>
  <rcc rId="7385" sId="1" odxf="1" dxf="1" numFmtId="4">
    <oc r="L23">
      <v>9.6403980881885537E-2</v>
    </oc>
    <nc r="L23">
      <v>9.5724680502924722E-2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386" sId="1" odxf="1" dxf="1" numFmtId="4">
    <oc r="L24">
      <v>9.5889450323546038E-2</v>
    </oc>
    <nc r="L24">
      <v>9.5000000000000001E-2</v>
    </nc>
    <odxf>
      <font>
        <sz val="17.5"/>
        <color theme="1"/>
        <name val="Calibri"/>
        <scheme val="minor"/>
      </font>
      <alignment vertical="center" readingOrder="0"/>
    </odxf>
    <ndxf>
      <font>
        <sz val="16"/>
        <color theme="1"/>
        <name val="Calibri"/>
        <scheme val="none"/>
      </font>
      <alignment vertical="top" readingOrder="0"/>
    </ndxf>
  </rcc>
  <rcc rId="7387" sId="1" odxf="1" dxf="1" numFmtId="4">
    <oc r="L25">
      <v>9.8780000000000007E-2</v>
    </oc>
    <nc r="L25">
      <v>0.11573035983462131</v>
    </nc>
    <odxf>
      <alignment wrapText="0" readingOrder="0"/>
    </odxf>
    <ndxf>
      <alignment wrapText="1" readingOrder="0"/>
    </ndxf>
  </rcc>
  <rcc rId="7388" sId="1" odxf="1" dxf="1" numFmtId="4">
    <oc r="L26">
      <v>9.5185951097537733E-2</v>
    </oc>
    <nc r="L26">
      <v>9.7429564514203995E-2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389" sId="1" odxf="1" dxf="1" numFmtId="4">
    <oc r="L27">
      <v>9.5000000000000001E-2</v>
    </oc>
    <nc r="L27">
      <v>8.7903814611889133E-2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390" sId="1" odxf="1" dxf="1" numFmtId="4">
    <oc r="L28">
      <v>0.15250978051853326</v>
    </oc>
    <nc r="L28">
      <v>9.5000000000000001E-2</v>
    </nc>
    <odxf>
      <font>
        <sz val="17.5"/>
        <color theme="1"/>
        <name val="Calibri"/>
        <scheme val="minor"/>
      </font>
      <alignment vertical="center" readingOrder="0"/>
    </odxf>
    <ndxf>
      <font>
        <sz val="16"/>
        <color theme="1"/>
        <name val="Calibri"/>
        <scheme val="none"/>
      </font>
      <alignment vertical="top" readingOrder="0"/>
    </ndxf>
  </rcc>
  <rcc rId="7391" sId="1" odxf="1" dxf="1" numFmtId="4">
    <oc r="L29">
      <v>9.3429221218267869E-2</v>
    </oc>
    <nc r="L29">
      <v>9.6976937914394601E-2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392" sId="1" odxf="1" dxf="1" numFmtId="4">
    <oc r="L30">
      <v>9.2094249931991223E-2</v>
    </oc>
    <nc r="L30">
      <v>9.218942644348338E-2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393" sId="1" odxf="1" dxf="1" numFmtId="4">
    <oc r="L31">
      <v>0.11151228688840389</v>
    </oc>
    <nc r="L31">
      <v>0.10837670659445163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394" sId="1" odxf="1" dxf="1" numFmtId="4">
    <oc r="L32">
      <v>9.9253282709935609E-2</v>
    </oc>
    <nc r="L32">
      <v>0.10550931986431503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395" sId="1" odxf="1" dxf="1" numFmtId="4">
    <oc r="L33">
      <v>0.1105683944497096</v>
    </oc>
    <nc r="L33">
      <v>0.10705700086148112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396" sId="1" odxf="1" dxf="1" numFmtId="4">
    <oc r="L34">
      <v>0.10202517176196714</v>
    </oc>
    <nc r="L34">
      <v>0.10686268242899366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397" sId="1" odxf="1" dxf="1" numFmtId="4">
    <oc r="L35">
      <v>9.4767595191010509E-2</v>
    </oc>
    <nc r="L35">
      <v>9.5390629745546782E-2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398" sId="1" odxf="1" dxf="1" numFmtId="4">
    <oc r="L36">
      <v>0.15781595345691901</v>
    </oc>
    <nc r="L36">
      <v>0.11761447535631814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399" sId="1" odxf="1" dxf="1" numFmtId="4">
    <oc r="L37">
      <v>9.2115868212263974E-2</v>
    </oc>
    <nc r="L37">
      <v>9.8844177960540666E-2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00" sId="1" odxf="1" dxf="1" numFmtId="4">
    <oc r="L38">
      <v>9.4076253507280327E-2</v>
    </oc>
    <nc r="L38">
      <v>0.11082606803612316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01" sId="1" odxf="1" dxf="1" numFmtId="4">
    <oc r="L39">
      <v>9.5132464608251324E-2</v>
    </oc>
    <nc r="L39">
      <v>9.86386631501983E-2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02" sId="1" odxf="1" dxf="1" numFmtId="4">
    <oc r="L40">
      <v>0.12718291105919899</v>
    </oc>
    <nc r="L40">
      <v>0.13477046831370501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03" sId="1" odxf="1" dxf="1" numFmtId="4">
    <oc r="L41">
      <v>0.1130277124110861</v>
    </oc>
    <nc r="L41">
      <v>0.107781247180722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04" sId="1" odxf="1" dxf="1" numFmtId="4">
    <oc r="L42">
      <v>0.12644528875622785</v>
    </oc>
    <nc r="L42">
      <v>0.13445807163973547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05" sId="1" odxf="1" dxf="1" numFmtId="4">
    <oc r="L43">
      <v>9.6150018065686987E-2</v>
    </oc>
    <nc r="L43">
      <v>0.09</v>
    </nc>
    <odxf>
      <font>
        <sz val="17.5"/>
        <color theme="1"/>
        <name val="Calibri"/>
        <scheme val="minor"/>
      </font>
      <alignment vertical="center" readingOrder="0"/>
    </odxf>
    <ndxf>
      <font>
        <sz val="16"/>
        <color theme="1"/>
        <name val="Calibri"/>
        <scheme val="none"/>
      </font>
      <alignment vertical="top" readingOrder="0"/>
    </ndxf>
  </rcc>
  <rcc rId="7406" sId="1" odxf="1" dxf="1" numFmtId="4">
    <oc r="L44">
      <v>0.1202416286096817</v>
    </oc>
    <nc r="L44">
      <v>0.10935285889380471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07" sId="1" odxf="1" dxf="1" numFmtId="4">
    <oc r="L45">
      <v>0.10965566710669919</v>
    </oc>
    <nc r="L45">
      <v>0.11329617114016073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08" sId="1" odxf="1" dxf="1" numFmtId="4">
    <oc r="L46">
      <v>0.10248588043484758</v>
    </oc>
    <nc r="L46">
      <v>0.10150277529956674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09" sId="1" odxf="1" dxf="1" numFmtId="4">
    <oc r="L47">
      <v>9.5835010446016139E-2</v>
    </oc>
    <nc r="L47">
      <v>0.10247665581780471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10" sId="1" odxf="1" dxf="1" numFmtId="4">
    <oc r="L48">
      <v>0.12234256652682912</v>
    </oc>
    <nc r="L48">
      <v>0.1343367140364996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11" sId="1" odxf="1" dxf="1" numFmtId="4">
    <oc r="L49">
      <v>0.10085612732238883</v>
    </oc>
    <nc r="L49">
      <v>0.1016087356090507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12" sId="1" odxf="1" dxf="1" numFmtId="4">
    <oc r="L50">
      <v>0.09</v>
    </oc>
    <nc r="L50">
      <v>9.5695352466407202E-2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fmt sheetId="1" sqref="L51" start="0" length="0">
    <dxf>
      <font>
        <sz val="16"/>
        <color theme="1"/>
        <name val="Calibri"/>
        <scheme val="none"/>
      </font>
      <alignment vertical="top" readingOrder="0"/>
    </dxf>
  </rfmt>
  <rfmt sheetId="1" sqref="L52" start="0" length="0">
    <dxf>
      <font>
        <sz val="16"/>
        <color theme="1"/>
        <name val="Calibri"/>
        <scheme val="none"/>
      </font>
      <alignment vertical="top" readingOrder="0"/>
    </dxf>
  </rfmt>
  <rfmt sheetId="1" sqref="L53" start="0" length="0">
    <dxf>
      <font>
        <sz val="16"/>
        <color theme="1"/>
        <name val="Calibri"/>
        <scheme val="none"/>
      </font>
      <alignment vertical="top" readingOrder="0"/>
    </dxf>
  </rfmt>
  <rfmt sheetId="1" sqref="L54" start="0" length="0">
    <dxf>
      <font>
        <sz val="16"/>
        <color theme="1"/>
        <name val="Calibri"/>
        <scheme val="none"/>
      </font>
      <alignment vertical="top" readingOrder="0"/>
    </dxf>
  </rfmt>
  <rfmt sheetId="1" sqref="L55" start="0" length="0">
    <dxf>
      <font>
        <sz val="16"/>
        <color theme="1"/>
        <name val="Calibri"/>
        <scheme val="none"/>
      </font>
      <alignment vertical="top" readingOrder="0"/>
    </dxf>
  </rfmt>
  <rcc rId="7413" sId="1" odxf="1" dxf="1" numFmtId="4">
    <oc r="L56">
      <v>9.2984355839142011E-2</v>
    </oc>
    <nc r="L56">
      <v>0.09</v>
    </nc>
    <odxf>
      <font>
        <sz val="17.5"/>
        <color theme="1"/>
        <name val="Calibri"/>
        <scheme val="minor"/>
      </font>
      <fill>
        <patternFill>
          <bgColor theme="5" tint="0.59999389629810485"/>
        </patternFill>
      </fill>
      <alignment vertical="center" readingOrder="0"/>
    </odxf>
    <ndxf>
      <font>
        <sz val="16"/>
        <color theme="1"/>
        <name val="Calibri"/>
        <scheme val="none"/>
      </font>
      <fill>
        <patternFill>
          <bgColor theme="7" tint="0.59999389629810485"/>
        </patternFill>
      </fill>
      <alignment vertical="top" readingOrder="0"/>
    </ndxf>
  </rcc>
  <rcc rId="7414" sId="1" odxf="1" dxf="1" numFmtId="4">
    <oc r="L57">
      <v>9.613605419843918E-2</v>
    </oc>
    <nc r="L57">
      <v>9.69159189448867E-2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15" sId="1" odxf="1" dxf="1" numFmtId="4">
    <oc r="L58">
      <v>9.2380268542155142E-2</v>
    </oc>
    <nc r="L58">
      <v>9.1768282739222454E-2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16" sId="1" odxf="1" dxf="1" numFmtId="4">
    <oc r="L59">
      <v>0.10344619504780077</v>
    </oc>
    <nc r="L59">
      <v>0.12549095233275806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17" sId="1" odxf="1" dxf="1" numFmtId="4">
    <oc r="L60">
      <v>9.6859622553234312E-2</v>
    </oc>
    <nc r="L60">
      <v>0.10392272657852292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18" sId="1" odxf="1" dxf="1" numFmtId="4">
    <oc r="L61">
      <v>9.4514281128247932E-2</v>
    </oc>
    <nc r="L61">
      <v>0.10353018329875162</v>
    </nc>
    <odxf>
      <font>
        <sz val="17.5"/>
        <color theme="1"/>
        <name val="Calibri"/>
        <scheme val="minor"/>
      </font>
      <fill>
        <patternFill patternType="solid">
          <bgColor theme="5" tint="0.59999389629810485"/>
        </patternFill>
      </fill>
      <alignment vertical="center" wrapText="0" readingOrder="0"/>
    </odxf>
    <ndxf>
      <font>
        <sz val="16"/>
        <color theme="1"/>
        <name val="Calibri"/>
        <scheme val="none"/>
      </font>
      <fill>
        <patternFill patternType="none">
          <bgColor indexed="65"/>
        </patternFill>
      </fill>
      <alignment vertical="top" wrapText="1" readingOrder="0"/>
    </ndxf>
  </rcc>
  <rcc rId="7419" sId="1" odxf="1" dxf="1" numFmtId="4">
    <oc r="L62">
      <v>0.09</v>
    </oc>
    <nc r="L62">
      <v>9.4096568943437708E-2</v>
    </nc>
    <odxf>
      <font>
        <sz val="17.5"/>
        <color theme="1"/>
        <name val="Calibri"/>
        <scheme val="minor"/>
      </font>
      <fill>
        <patternFill>
          <bgColor theme="7" tint="0.59999389629810485"/>
        </patternFill>
      </fill>
      <alignment vertical="center" wrapText="0" readingOrder="0"/>
    </odxf>
    <ndxf>
      <font>
        <sz val="16"/>
        <color theme="1"/>
        <name val="Calibri"/>
        <scheme val="none"/>
      </font>
      <fill>
        <patternFill>
          <bgColor theme="5" tint="0.59999389629810485"/>
        </patternFill>
      </fill>
      <alignment vertical="top" wrapText="1" readingOrder="0"/>
    </ndxf>
  </rcc>
  <rcc rId="7420" sId="1" odxf="1" dxf="1" numFmtId="4">
    <oc r="L63">
      <v>0.10219959069063929</v>
    </oc>
    <nc r="L63">
      <v>0.10443952095912615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21" sId="1" odxf="1" dxf="1" numFmtId="4">
    <oc r="L64">
      <v>0.11145008159662539</v>
    </oc>
    <nc r="L64">
      <v>0.13393392327101339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22" sId="1" odxf="1" dxf="1" numFmtId="4">
    <oc r="L65">
      <v>0.11513284531398527</v>
    </oc>
    <nc r="L65">
      <v>0.13136808344346376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23" sId="1" odxf="1" dxf="1" numFmtId="4">
    <oc r="L66">
      <v>9.4707577624571021E-2</v>
    </oc>
    <nc r="L66">
      <v>0.1032874542820595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24" sId="1" odxf="1" dxf="1" numFmtId="4">
    <oc r="L67">
      <v>0.13694728511110699</v>
    </oc>
    <nc r="L67">
      <v>0.12502596464851284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25" sId="1" odxf="1" dxf="1" numFmtId="4">
    <oc r="L68">
      <v>0.11415874180758136</v>
    </oc>
    <nc r="L68">
      <v>0.09</v>
    </nc>
    <odxf>
      <font>
        <sz val="17.5"/>
        <color theme="1"/>
        <name val="Calibri"/>
        <scheme val="minor"/>
      </font>
      <alignment vertical="center" readingOrder="0"/>
    </odxf>
    <ndxf>
      <font>
        <sz val="16"/>
        <color theme="1"/>
        <name val="Calibri"/>
        <scheme val="none"/>
      </font>
      <alignment vertical="top" readingOrder="0"/>
    </ndxf>
  </rcc>
  <rcc rId="7426" sId="1" odxf="1" dxf="1" numFmtId="4">
    <oc r="L69">
      <v>0.11760819698452583</v>
    </oc>
    <nc r="L69">
      <v>0.1117437046390399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27" sId="1" odxf="1" dxf="1" numFmtId="4">
    <oc r="L70">
      <v>9.9698629110393802E-2</v>
    </oc>
    <nc r="L70">
      <v>0.10998605517228145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28" sId="1" odxf="1" dxf="1" numFmtId="4">
    <oc r="L71">
      <v>0.10030320225137702</v>
    </oc>
    <nc r="L71">
      <v>9.7222042181403373E-2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fmt sheetId="1" sqref="L72" start="0" length="0">
    <dxf>
      <font>
        <sz val="16"/>
        <color theme="1"/>
        <name val="Calibri"/>
        <scheme val="none"/>
      </font>
      <alignment vertical="top" readingOrder="0"/>
    </dxf>
  </rfmt>
  <rfmt sheetId="1" sqref="L73" start="0" length="0">
    <dxf>
      <font>
        <sz val="16"/>
        <color theme="1"/>
        <name val="Calibri"/>
        <scheme val="none"/>
      </font>
      <alignment vertical="top" readingOrder="0"/>
    </dxf>
  </rfmt>
  <rcc rId="7429" sId="1" odxf="1" dxf="1" numFmtId="4">
    <oc r="L74">
      <v>0.11586524506109146</v>
    </oc>
    <nc r="L74">
      <v>0.11206741975972745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30" sId="1" odxf="1" dxf="1" numFmtId="4">
    <oc r="L75">
      <v>0.10062493113481275</v>
    </oc>
    <nc r="L75">
      <v>0.11251528209209731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31" sId="1" odxf="1" dxf="1" numFmtId="4">
    <oc r="L76">
      <v>0.09</v>
    </oc>
    <nc r="L76">
      <v>9.7002209278123211E-2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32" sId="1" odxf="1" dxf="1" numFmtId="4">
    <oc r="L77">
      <v>0.10015276115389621</v>
    </oc>
    <nc r="L77">
      <v>9.7815178675271008E-2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33" sId="1" odxf="1" dxf="1" numFmtId="4">
    <oc r="L78">
      <v>9.0374357646741274E-2</v>
    </oc>
    <nc r="L78">
      <v>9.3284007868948235E-2</v>
    </nc>
    <odxf>
      <font>
        <sz val="17.5"/>
        <color theme="1"/>
        <name val="Calibri"/>
        <scheme val="minor"/>
      </font>
      <fill>
        <patternFill>
          <bgColor theme="7" tint="0.59999389629810485"/>
        </patternFill>
      </fill>
      <alignment vertical="center" wrapText="0" readingOrder="0"/>
    </odxf>
    <ndxf>
      <font>
        <sz val="16"/>
        <color theme="1"/>
        <name val="Calibri"/>
        <scheme val="none"/>
      </font>
      <fill>
        <patternFill>
          <bgColor theme="5" tint="0.59999389629810485"/>
        </patternFill>
      </fill>
      <alignment vertical="top" wrapText="1" readingOrder="0"/>
    </ndxf>
  </rcc>
  <rfmt sheetId="1" sqref="L79" start="0" length="0">
    <dxf>
      <font>
        <sz val="16"/>
        <color theme="1"/>
        <name val="Calibri"/>
        <scheme val="none"/>
      </font>
      <alignment vertical="top" readingOrder="0"/>
    </dxf>
  </rfmt>
  <rcc rId="7434" sId="1" odxf="1" dxf="1" numFmtId="4">
    <oc r="L80">
      <v>0.10047722655856237</v>
    </oc>
    <nc r="L80">
      <v>0.10275789692484297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fmt sheetId="1" sqref="L81" start="0" length="0">
    <dxf>
      <font>
        <sz val="16"/>
        <color theme="1"/>
        <name val="Calibri"/>
        <scheme val="none"/>
      </font>
      <alignment vertical="top" readingOrder="0"/>
    </dxf>
  </rfmt>
  <rfmt sheetId="1" sqref="L82" start="0" length="0">
    <dxf>
      <font>
        <sz val="16"/>
        <color theme="1"/>
        <name val="Calibri"/>
        <scheme val="none"/>
      </font>
      <alignment vertical="top" readingOrder="0"/>
    </dxf>
  </rfmt>
  <rcc rId="7435" sId="1" odxf="1" dxf="1" numFmtId="4">
    <oc r="L83">
      <v>0.09</v>
    </oc>
    <nc r="L83">
      <v>0.11106421733046047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36" sId="1" odxf="1" dxf="1" numFmtId="4">
    <oc r="L84">
      <v>9.8541633100922899E-2</v>
    </oc>
    <nc r="L84">
      <v>9.5000000000000001E-2</v>
    </nc>
    <odxf>
      <font>
        <sz val="17.5"/>
        <color theme="1"/>
        <name val="Calibri"/>
        <scheme val="minor"/>
      </font>
      <alignment vertical="center" readingOrder="0"/>
    </odxf>
    <ndxf>
      <font>
        <sz val="16"/>
        <color theme="1"/>
        <name val="Calibri"/>
        <scheme val="none"/>
      </font>
      <alignment vertical="top" readingOrder="0"/>
    </ndxf>
  </rcc>
  <rcc rId="7437" sId="1" odxf="1" dxf="1" numFmtId="4">
    <oc r="L85">
      <v>0.10340064167288268</v>
    </oc>
    <nc r="L85">
      <v>0.1017809023835802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38" sId="1" odxf="1" dxf="1" numFmtId="4">
    <oc r="L86">
      <v>0.11274613891451776</v>
    </oc>
    <nc r="L86">
      <v>0.10734879155931785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39" sId="1" odxf="1" dxf="1" numFmtId="4">
    <oc r="L87">
      <v>0.11619419203331122</v>
    </oc>
    <nc r="L87">
      <v>0.14442555584723854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fmt sheetId="1" sqref="L88" start="0" length="0">
    <dxf>
      <font>
        <sz val="16"/>
        <color theme="1"/>
        <name val="Calibri"/>
        <scheme val="none"/>
      </font>
      <alignment vertical="top" readingOrder="0"/>
    </dxf>
  </rfmt>
  <rfmt sheetId="1" sqref="L89" start="0" length="0">
    <dxf>
      <font>
        <sz val="16"/>
        <color theme="1"/>
        <name val="Calibri"/>
        <scheme val="none"/>
      </font>
      <alignment vertical="top" readingOrder="0"/>
    </dxf>
  </rfmt>
  <rcc rId="7440" sId="1" odxf="1" dxf="1" numFmtId="4">
    <oc r="L90">
      <v>0.12087301445376328</v>
    </oc>
    <nc r="L90">
      <v>0.1133816432323895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41" sId="1" odxf="1" dxf="1" numFmtId="4">
    <oc r="L91">
      <v>0.12543989921281928</v>
    </oc>
    <nc r="L91">
      <v>0.12617575956991467</v>
    </nc>
    <odxf>
      <font>
        <sz val="17.5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</odxf>
    <ndxf>
      <font>
        <sz val="16"/>
        <color theme="1"/>
        <name val="Calibri"/>
        <scheme val="none"/>
      </font>
      <fill>
        <patternFill patternType="solid">
          <bgColor theme="7" tint="0.59999389629810485"/>
        </patternFill>
      </fill>
      <alignment vertical="top" wrapText="1" readingOrder="0"/>
    </ndxf>
  </rcc>
  <rcc rId="7442" sId="1" odxf="1" dxf="1" numFmtId="4">
    <oc r="L92">
      <v>9.123750915272251E-2</v>
    </oc>
    <nc r="L92">
      <v>0.09</v>
    </nc>
    <odxf>
      <font>
        <sz val="17.5"/>
        <color theme="1"/>
        <name val="Calibri"/>
        <scheme val="minor"/>
      </font>
      <alignment vertical="center" readingOrder="0"/>
    </odxf>
    <ndxf>
      <font>
        <sz val="16"/>
        <color theme="1"/>
        <name val="Calibri"/>
        <scheme val="none"/>
      </font>
      <alignment vertical="top" readingOrder="0"/>
    </ndxf>
  </rcc>
  <rcc rId="7443" sId="1" odxf="1" dxf="1" numFmtId="4">
    <oc r="L93">
      <v>0.11955654768512906</v>
    </oc>
    <nc r="L93">
      <v>0.10211479745529924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fmt sheetId="1" sqref="L94" start="0" length="0">
    <dxf>
      <font>
        <sz val="16"/>
        <color theme="1"/>
        <name val="Calibri"/>
        <scheme val="none"/>
      </font>
      <fill>
        <patternFill>
          <bgColor theme="5" tint="0.59999389629810485"/>
        </patternFill>
      </fill>
      <alignment vertical="top" readingOrder="0"/>
    </dxf>
  </rfmt>
  <rfmt sheetId="1" sqref="L95" start="0" length="0">
    <dxf>
      <font>
        <sz val="16"/>
        <color theme="1"/>
        <name val="Calibri"/>
        <scheme val="none"/>
      </font>
      <alignment vertical="top" readingOrder="0"/>
    </dxf>
  </rfmt>
  <rcc rId="7444" sId="1" odxf="1" dxf="1" numFmtId="4">
    <oc r="L96">
      <v>9.6521416413177297E-2</v>
    </oc>
    <nc r="L96">
      <v>0.10275953597789755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45" sId="1" odxf="1" dxf="1" numFmtId="4">
    <oc r="L97">
      <v>0.11307717525909677</v>
    </oc>
    <nc r="L97">
      <v>0.15139907238539979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46" sId="1" odxf="1" dxf="1" numFmtId="4">
    <oc r="L98">
      <v>0.10258294711546871</v>
    </oc>
    <nc r="L98">
      <v>0.11647046938787638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47" sId="1" odxf="1" dxf="1" numFmtId="4">
    <oc r="L99">
      <v>9.7290835459180255E-2</v>
    </oc>
    <nc r="L99">
      <v>0.11095943463115773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48" sId="1" odxf="1" dxf="1" numFmtId="4">
    <oc r="L100">
      <v>9.9506010762265076E-2</v>
    </oc>
    <nc r="L100">
      <v>9.8621364705639911E-2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49" sId="1" odxf="1" dxf="1" numFmtId="4">
    <oc r="L101">
      <v>9.2437097629912812E-2</v>
    </oc>
    <nc r="L101">
      <v>9.5831008516061356E-2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50" sId="1" odxf="1" dxf="1" numFmtId="4">
    <oc r="L102">
      <v>9.5118358010952031E-2</v>
    </oc>
    <nc r="L102">
      <v>9.9406092900713297E-2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51" sId="1" odxf="1" dxf="1" numFmtId="4">
    <oc r="L103">
      <v>0.10419109544905959</v>
    </oc>
    <nc r="L103">
      <v>0.10129075627384097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52" sId="1" odxf="1" dxf="1" numFmtId="4">
    <oc r="L104">
      <v>0.10512138098750921</v>
    </oc>
    <nc r="L104">
      <v>0.10847074305910788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53" sId="1" odxf="1" dxf="1" numFmtId="4">
    <oc r="L105">
      <v>9.722117574428886E-2</v>
    </oc>
    <nc r="L105">
      <v>0.10078961866927708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54" sId="1" odxf="1" dxf="1" numFmtId="4">
    <oc r="L106">
      <v>0.10382639189012052</v>
    </oc>
    <nc r="L106">
      <v>9.2643850460675331E-2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55" sId="1" odxf="1" dxf="1" numFmtId="4">
    <oc r="L107">
      <v>0.09</v>
    </oc>
    <nc r="L107">
      <v>9.7830237567498049E-2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56" sId="1" odxf="1" dxf="1" numFmtId="4">
    <oc r="L108">
      <v>9.734123478683708E-2</v>
    </oc>
    <nc r="L108">
      <v>0.10236350336412149</v>
    </nc>
    <odxf>
      <font>
        <sz val="17.5"/>
        <color theme="1"/>
        <name val="Calibri"/>
        <scheme val="minor"/>
      </font>
      <fill>
        <patternFill>
          <bgColor theme="7" tint="0.59999389629810485"/>
        </patternFill>
      </fill>
      <alignment vertical="center" wrapText="0" readingOrder="0"/>
    </odxf>
    <ndxf>
      <font>
        <sz val="16"/>
        <color theme="1"/>
        <name val="Calibri"/>
        <scheme val="none"/>
      </font>
      <fill>
        <patternFill>
          <bgColor theme="5" tint="0.59999389629810485"/>
        </patternFill>
      </fill>
      <alignment vertical="top" wrapText="1" readingOrder="0"/>
    </ndxf>
  </rcc>
  <rcc rId="7457" sId="1" odxf="1" dxf="1" numFmtId="4">
    <oc r="L109">
      <v>9.5055585479478705E-2</v>
    </oc>
    <nc r="L109">
      <v>0.1002184232016242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58" sId="1" odxf="1" dxf="1" numFmtId="4">
    <oc r="L110">
      <v>9.1438315239582568E-2</v>
    </oc>
    <nc r="L110">
      <v>9.8297329036423742E-2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59" sId="1" odxf="1" dxf="1" numFmtId="4">
    <oc r="L111">
      <v>9.5187893473502566E-2</v>
    </oc>
    <nc r="L111">
      <v>9.6939259147971871E-2</v>
    </nc>
    <odxf>
      <font>
        <sz val="17.5"/>
        <color theme="1"/>
        <name val="Calibri"/>
        <scheme val="minor"/>
      </font>
      <fill>
        <patternFill patternType="solid">
          <bgColor theme="5" tint="0.59999389629810485"/>
        </patternFill>
      </fill>
      <alignment vertical="center" wrapText="0" readingOrder="0"/>
    </odxf>
    <ndxf>
      <font>
        <sz val="16"/>
        <color theme="1"/>
        <name val="Calibri"/>
        <scheme val="none"/>
      </font>
      <fill>
        <patternFill patternType="none">
          <bgColor indexed="65"/>
        </patternFill>
      </fill>
      <alignment vertical="top" wrapText="1" readingOrder="0"/>
    </ndxf>
  </rcc>
  <rcc rId="7460" sId="1" odxf="1" s="1" dxf="1" numFmtId="4">
    <oc r="L112">
      <v>9.8000000000000004E-2</v>
    </oc>
    <nc r="L112">
      <v>0.10429920508523813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numFmt numFmtId="175" formatCode="0.000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odxf>
    <ndxf>
      <font>
        <sz val="16"/>
        <color auto="1"/>
        <name val="Arial"/>
        <scheme val="none"/>
      </font>
      <alignment wrapText="1" readingOrder="0"/>
    </ndxf>
  </rcc>
  <rcc rId="7461" sId="1" odxf="1" s="1" dxf="1" numFmtId="4">
    <oc r="L113">
      <v>9.8000000000000004E-2</v>
    </oc>
    <nc r="L113">
      <v>0.10429920508523813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numFmt numFmtId="175" formatCode="0.000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odxf>
    <ndxf>
      <font>
        <sz val="16"/>
        <color auto="1"/>
        <name val="Arial"/>
        <scheme val="none"/>
      </font>
      <alignment wrapText="1" readingOrder="0"/>
    </ndxf>
  </rcc>
  <rcc rId="7462" sId="1" odxf="1" dxf="1" numFmtId="4">
    <oc r="L114">
      <v>9.4E-2</v>
    </oc>
    <nc r="L114">
      <v>9.9812561854949841E-2</v>
    </nc>
    <odxf>
      <font>
        <sz val="17.5"/>
        <color theme="1"/>
        <name val="Calibri"/>
        <scheme val="minor"/>
      </font>
      <fill>
        <patternFill patternType="solid">
          <bgColor theme="5" tint="0.59999389629810485"/>
        </patternFill>
      </fill>
      <alignment vertical="center" wrapText="0" readingOrder="0"/>
    </odxf>
    <ndxf>
      <font>
        <sz val="16"/>
        <color theme="1"/>
        <name val="Calibri"/>
        <scheme val="none"/>
      </font>
      <fill>
        <patternFill patternType="none">
          <bgColor indexed="65"/>
        </patternFill>
      </fill>
      <alignment vertical="top" wrapText="1" readingOrder="0"/>
    </ndxf>
  </rcc>
  <rcc rId="7463" sId="1" odxf="1" dxf="1" numFmtId="4">
    <oc r="L115">
      <v>9.1999999999999998E-2</v>
    </oc>
    <nc r="L115">
      <v>9.2642881378896647E-2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64" sId="1" odxf="1" dxf="1" numFmtId="4">
    <oc r="L116">
      <v>0.15480705146119406</v>
    </oc>
    <nc r="L116">
      <v>0.13766647611379532</v>
    </nc>
    <odxf>
      <font>
        <sz val="17.5"/>
        <color theme="1"/>
        <name val="Calibri"/>
        <scheme val="minor"/>
      </font>
      <fill>
        <patternFill>
          <bgColor theme="7" tint="0.59999389629810485"/>
        </patternFill>
      </fill>
      <alignment vertical="center" wrapText="0" readingOrder="0"/>
    </odxf>
    <ndxf>
      <font>
        <sz val="16"/>
        <color theme="1"/>
        <name val="Calibri"/>
        <scheme val="none"/>
      </font>
      <fill>
        <patternFill>
          <bgColor theme="5" tint="0.59999389629810485"/>
        </patternFill>
      </fill>
      <alignment vertical="top" wrapText="1" readingOrder="0"/>
    </ndxf>
  </rcc>
  <rfmt sheetId="1" sqref="L117" start="0" length="0">
    <dxf>
      <font>
        <sz val="16"/>
      </font>
    </dxf>
  </rfmt>
  <rfmt sheetId="1" sqref="L118" start="0" length="0">
    <dxf>
      <font>
        <sz val="16"/>
      </font>
    </dxf>
  </rfmt>
  <rfmt sheetId="1" sqref="L119" start="0" length="0">
    <dxf>
      <font>
        <sz val="16"/>
      </font>
    </dxf>
  </rfmt>
  <rfmt sheetId="1" sqref="L120" start="0" length="0">
    <dxf>
      <font>
        <sz val="16"/>
      </font>
    </dxf>
  </rfmt>
  <rfmt sheetId="1" sqref="L121" start="0" length="0">
    <dxf>
      <font>
        <sz val="16"/>
      </font>
      <fill>
        <patternFill>
          <bgColor theme="5" tint="0.59999389629810485"/>
        </patternFill>
      </fill>
    </dxf>
  </rfmt>
  <rfmt sheetId="1" sqref="L122" start="0" length="0">
    <dxf>
      <font>
        <sz val="16"/>
      </font>
    </dxf>
  </rfmt>
  <rcc rId="7465" sId="1" odxf="1" dxf="1" numFmtId="4">
    <oc r="L123">
      <v>9.1179425944701603E-2</v>
    </oc>
    <nc r="L123">
      <v>9.3465287403553268E-2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66" sId="1" odxf="1" dxf="1" numFmtId="4">
    <oc r="L124">
      <v>9.1397239575346748E-2</v>
    </oc>
    <nc r="L124">
      <v>9.7738944335143477E-2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67" sId="1" odxf="1" dxf="1" numFmtId="4">
    <oc r="L125">
      <v>0.09</v>
    </oc>
    <nc r="L125">
      <v>9.5024767149726838E-2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68" sId="1" odxf="1" dxf="1" numFmtId="4">
    <oc r="L126">
      <v>9.1060999418244748E-2</v>
    </oc>
    <nc r="L126">
      <v>0.09</v>
    </nc>
    <odxf>
      <font>
        <sz val="17.5"/>
        <color theme="1"/>
        <name val="Calibri"/>
        <scheme val="minor"/>
      </font>
      <alignment vertical="center" readingOrder="0"/>
    </odxf>
    <ndxf>
      <font>
        <sz val="16"/>
        <color theme="1"/>
        <name val="Calibri"/>
        <scheme val="none"/>
      </font>
      <alignment vertical="top" readingOrder="0"/>
    </ndxf>
  </rcc>
  <rfmt sheetId="1" sqref="L127" start="0" length="0">
    <dxf>
      <font>
        <sz val="16"/>
        <color theme="1"/>
        <name val="Calibri"/>
        <scheme val="none"/>
      </font>
      <alignment vertical="top" readingOrder="0"/>
    </dxf>
  </rfmt>
  <rcc rId="7469" sId="1" odxf="1" dxf="1" numFmtId="4">
    <oc r="L128">
      <v>9.5000000000000001E-2</v>
    </oc>
    <nc r="L128">
      <v>0.09</v>
    </nc>
    <odxf>
      <font>
        <sz val="17.5"/>
        <color theme="1"/>
        <name val="Calibri"/>
        <scheme val="minor"/>
      </font>
      <alignment vertical="center" readingOrder="0"/>
    </odxf>
    <ndxf>
      <font>
        <sz val="16"/>
        <color theme="1"/>
        <name val="Calibri"/>
        <scheme val="none"/>
      </font>
      <alignment vertical="top" readingOrder="0"/>
    </ndxf>
  </rcc>
  <rfmt sheetId="1" sqref="L129" start="0" length="0">
    <dxf>
      <font>
        <sz val="16"/>
        <color theme="1"/>
        <name val="Calibri"/>
        <scheme val="none"/>
      </font>
      <alignment vertical="top" readingOrder="0"/>
    </dxf>
  </rfmt>
  <rcc rId="7470" sId="1" odxf="1" dxf="1" numFmtId="4">
    <oc r="L130">
      <v>9.5000000000000001E-2</v>
    </oc>
    <nc r="L130">
      <v>0.09</v>
    </nc>
    <odxf>
      <font>
        <sz val="17.5"/>
        <color theme="1"/>
        <name val="Calibri"/>
        <scheme val="minor"/>
      </font>
      <alignment vertical="center" readingOrder="0"/>
    </odxf>
    <ndxf>
      <font>
        <sz val="16"/>
        <color theme="1"/>
        <name val="Calibri"/>
        <scheme val="none"/>
      </font>
      <alignment vertical="top" readingOrder="0"/>
    </ndxf>
  </rcc>
  <rfmt sheetId="1" sqref="L131" start="0" length="0">
    <dxf>
      <font>
        <sz val="16"/>
        <color theme="1"/>
        <name val="Calibri"/>
        <scheme val="none"/>
      </font>
      <alignment vertical="top" readingOrder="0"/>
    </dxf>
  </rfmt>
  <rcc rId="7471" sId="1" odxf="1" dxf="1" numFmtId="4">
    <oc r="L132">
      <v>9.5000000000000001E-2</v>
    </oc>
    <nc r="L132">
      <v>0.09</v>
    </nc>
    <odxf>
      <font>
        <sz val="17.5"/>
        <color theme="1"/>
        <name val="Calibri"/>
        <scheme val="minor"/>
      </font>
      <alignment vertical="center" readingOrder="0"/>
    </odxf>
    <ndxf>
      <font>
        <sz val="16"/>
        <color theme="1"/>
        <name val="Calibri"/>
        <scheme val="none"/>
      </font>
      <alignment vertical="top" readingOrder="0"/>
    </ndxf>
  </rcc>
  <rfmt sheetId="1" sqref="L133" start="0" length="0">
    <dxf>
      <font>
        <sz val="16"/>
        <color theme="1"/>
        <name val="Calibri"/>
        <scheme val="none"/>
      </font>
      <alignment vertical="top" readingOrder="0"/>
    </dxf>
  </rfmt>
  <rcc rId="7472" sId="1" odxf="1" dxf="1" numFmtId="4">
    <oc r="L134">
      <v>0.09</v>
    </oc>
    <nc r="L134">
      <v>9.1896205977520476E-2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73" sId="1" odxf="1" dxf="1" numFmtId="4">
    <oc r="L135">
      <v>0.09</v>
    </oc>
    <nc r="L135">
      <v>9.0675105174054485E-2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fmt sheetId="1" sqref="L136" start="0" length="0">
    <dxf>
      <font>
        <sz val="16"/>
        <color theme="1"/>
        <name val="Calibri"/>
        <scheme val="none"/>
      </font>
      <alignment vertical="top" readingOrder="0"/>
    </dxf>
  </rfmt>
  <rfmt sheetId="1" sqref="L137" start="0" length="0">
    <dxf>
      <font>
        <sz val="16"/>
      </font>
    </dxf>
  </rfmt>
  <rcc rId="7474" sId="1" odxf="1" dxf="1" numFmtId="4">
    <oc r="L138">
      <v>0.10444908720637078</v>
    </oc>
    <nc r="L138">
      <v>0.11567379988432622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fmt sheetId="1" sqref="L139" start="0" length="0">
    <dxf>
      <font>
        <sz val="16"/>
      </font>
    </dxf>
  </rfmt>
  <rfmt sheetId="1" sqref="L140" start="0" length="0">
    <dxf>
      <font>
        <sz val="16"/>
      </font>
    </dxf>
  </rfmt>
  <rfmt sheetId="1" sqref="L141" start="0" length="0">
    <dxf>
      <font>
        <sz val="16"/>
      </font>
    </dxf>
  </rfmt>
  <rfmt sheetId="1" sqref="L142" start="0" length="0">
    <dxf>
      <font>
        <sz val="16"/>
      </font>
    </dxf>
  </rfmt>
  <rfmt sheetId="1" sqref="L143" start="0" length="0">
    <dxf>
      <font>
        <sz val="16"/>
      </font>
    </dxf>
  </rfmt>
  <rfmt sheetId="1" sqref="L144" start="0" length="0">
    <dxf>
      <font>
        <sz val="16"/>
      </font>
    </dxf>
  </rfmt>
  <rfmt sheetId="1" sqref="L145" start="0" length="0">
    <dxf>
      <font>
        <sz val="16"/>
      </font>
    </dxf>
  </rfmt>
  <rfmt sheetId="1" sqref="L146" start="0" length="0">
    <dxf>
      <font>
        <sz val="16"/>
        <color theme="1"/>
        <name val="Calibri"/>
        <scheme val="none"/>
      </font>
      <alignment vertical="top" readingOrder="0"/>
    </dxf>
  </rfmt>
  <rfmt sheetId="1" sqref="L147" start="0" length="0">
    <dxf>
      <font>
        <sz val="16"/>
        <color theme="1"/>
        <name val="Calibri"/>
        <scheme val="none"/>
      </font>
      <alignment vertical="top" readingOrder="0"/>
    </dxf>
  </rfmt>
  <rcc rId="7475" sId="1" odxf="1" dxf="1" numFmtId="4">
    <oc r="L148">
      <v>9.5000000000000001E-2</v>
    </oc>
    <nc r="L148">
      <v>0.09</v>
    </nc>
    <odxf>
      <font>
        <sz val="17.5"/>
        <color theme="1"/>
        <name val="Calibri"/>
        <scheme val="minor"/>
      </font>
      <alignment vertical="center" readingOrder="0"/>
    </odxf>
    <ndxf>
      <font>
        <sz val="16"/>
        <color theme="1"/>
        <name val="Calibri"/>
        <scheme val="none"/>
      </font>
      <alignment vertical="top" readingOrder="0"/>
    </ndxf>
  </rcc>
  <rcc rId="7476" sId="1" odxf="1" dxf="1" numFmtId="4">
    <oc r="L149">
      <v>0.09</v>
    </oc>
    <nc r="L149">
      <v>9.0308794583159033E-2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fmt sheetId="1" sqref="L150" start="0" length="0">
    <dxf>
      <font>
        <sz val="16"/>
        <color theme="1"/>
        <name val="Calibri"/>
        <scheme val="none"/>
      </font>
      <alignment vertical="top" readingOrder="0"/>
    </dxf>
  </rfmt>
  <rfmt sheetId="1" sqref="L151" start="0" length="0">
    <dxf>
      <font>
        <sz val="16"/>
        <color theme="1"/>
        <name val="Calibri"/>
        <scheme val="none"/>
      </font>
      <alignment vertical="top" readingOrder="0"/>
    </dxf>
  </rfmt>
  <rfmt sheetId="1" sqref="L152" start="0" length="0">
    <dxf>
      <font>
        <sz val="16"/>
        <color theme="1"/>
        <name val="Calibri"/>
        <scheme val="none"/>
      </font>
      <alignment vertical="top" readingOrder="0"/>
    </dxf>
  </rfmt>
  <rcc rId="7477" sId="1" odxf="1" dxf="1" numFmtId="4">
    <oc r="L153">
      <v>0.09</v>
    </oc>
    <nc r="L153">
      <v>9.0066352712968811E-2</v>
    </nc>
    <odxf>
      <font>
        <sz val="17.5"/>
        <color theme="1"/>
        <name val="Calibri"/>
        <scheme val="minor"/>
      </font>
      <fill>
        <patternFill patternType="none">
          <bgColor indexed="65"/>
        </patternFill>
      </fill>
      <alignment vertical="center" wrapText="0" readingOrder="0"/>
    </odxf>
    <ndxf>
      <font>
        <sz val="16"/>
        <color theme="1"/>
        <name val="Calibri"/>
        <scheme val="none"/>
      </font>
      <fill>
        <patternFill patternType="solid">
          <bgColor theme="5" tint="0.59999389629810485"/>
        </patternFill>
      </fill>
      <alignment vertical="top" wrapText="1" readingOrder="0"/>
    </ndxf>
  </rcc>
  <rfmt sheetId="1" sqref="L154" start="0" length="0">
    <dxf>
      <font>
        <sz val="16"/>
        <color theme="1"/>
        <name val="Calibri"/>
        <scheme val="none"/>
      </font>
      <alignment vertical="top" readingOrder="0"/>
    </dxf>
  </rfmt>
  <rfmt sheetId="1" sqref="L155" start="0" length="0">
    <dxf>
      <font>
        <sz val="16"/>
        <color theme="1"/>
        <name val="Calibri"/>
        <scheme val="none"/>
      </font>
      <alignment vertical="top" readingOrder="0"/>
    </dxf>
  </rfmt>
  <rfmt sheetId="1" sqref="L159" start="0" length="0">
    <dxf>
      <font>
        <sz val="16"/>
        <color theme="1"/>
        <name val="Calibri"/>
        <scheme val="none"/>
      </font>
      <alignment vertical="top" readingOrder="0"/>
    </dxf>
  </rfmt>
  <rcc rId="7478" sId="1" odxf="1" dxf="1" numFmtId="4">
    <oc r="L160">
      <v>0.09</v>
    </oc>
    <nc r="L160">
      <v>9.3259847349639852E-2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fmt sheetId="1" sqref="L161" start="0" length="0">
    <dxf>
      <font>
        <sz val="16"/>
        <color theme="1"/>
        <name val="Calibri"/>
        <scheme val="none"/>
      </font>
      <alignment vertical="top" readingOrder="0"/>
    </dxf>
  </rfmt>
  <rfmt sheetId="1" sqref="L162" start="0" length="0">
    <dxf>
      <font>
        <sz val="16"/>
        <color theme="1"/>
        <name val="Calibri"/>
        <scheme val="none"/>
      </font>
      <alignment vertical="top" readingOrder="0"/>
    </dxf>
  </rfmt>
  <rfmt sheetId="1" sqref="L163" start="0" length="0">
    <dxf>
      <font>
        <sz val="16"/>
        <color theme="1"/>
        <name val="Calibri"/>
        <scheme val="none"/>
      </font>
      <alignment vertical="top" readingOrder="0"/>
    </dxf>
  </rfmt>
  <rfmt sheetId="1" sqref="L164" start="0" length="0">
    <dxf>
      <font>
        <sz val="16"/>
        <color theme="1"/>
        <name val="Calibri"/>
        <scheme val="none"/>
      </font>
      <alignment vertical="top" readingOrder="0"/>
    </dxf>
  </rfmt>
  <rcc rId="7479" sId="1" odxf="1" dxf="1" numFmtId="4">
    <oc r="L165">
      <v>0.09</v>
    </oc>
    <nc r="L165">
      <v>9.1029237242420985E-2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80" sId="1" odxf="1" dxf="1" numFmtId="4">
    <oc r="L166">
      <v>0.10284718632156238</v>
    </oc>
    <nc r="L166">
      <v>0.10609747217495981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81" sId="1" odxf="1" dxf="1" numFmtId="4">
    <oc r="L167">
      <v>9.571218083752138E-2</v>
    </oc>
    <nc r="L167">
      <v>9.6427206134010318E-2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82" sId="1" odxf="1" dxf="1" numFmtId="4">
    <oc r="L168">
      <v>9.5000000000000001E-2</v>
    </oc>
    <nc r="L168">
      <v>9.966070189366627E-2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83" sId="1" odxf="1" dxf="1" numFmtId="4">
    <oc r="L169">
      <v>9.5000000000000001E-2</v>
    </oc>
    <nc r="L169">
      <v>9.4812606281007156E-2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84" sId="1" odxf="1" dxf="1" numFmtId="4">
    <oc r="L170">
      <v>9.5000000000000001E-2</v>
    </oc>
    <nc r="L170">
      <v>9.2238336174145993E-2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fmt sheetId="1" sqref="L171" start="0" length="0">
    <dxf>
      <font>
        <sz val="16"/>
      </font>
    </dxf>
  </rfmt>
  <rfmt sheetId="1" sqref="L172" start="0" length="0">
    <dxf>
      <font>
        <sz val="16"/>
      </font>
    </dxf>
  </rfmt>
  <rfmt sheetId="1" sqref="L173" start="0" length="0">
    <dxf>
      <font>
        <sz val="16"/>
      </font>
      <fill>
        <patternFill>
          <bgColor theme="7" tint="0.59999389629810485"/>
        </patternFill>
      </fill>
    </dxf>
  </rfmt>
  <rfmt sheetId="1" sqref="L174" start="0" length="0">
    <dxf>
      <font>
        <sz val="16"/>
      </font>
    </dxf>
  </rfmt>
  <rfmt sheetId="1" sqref="L175" start="0" length="0">
    <dxf>
      <font>
        <sz val="16"/>
      </font>
    </dxf>
  </rfmt>
  <rfmt sheetId="1" sqref="L176" start="0" length="0">
    <dxf>
      <font>
        <sz val="16"/>
      </font>
    </dxf>
  </rfmt>
  <rfmt sheetId="1" sqref="L177" start="0" length="0">
    <dxf>
      <font>
        <sz val="16"/>
      </font>
    </dxf>
  </rfmt>
  <rfmt sheetId="1" sqref="L178" start="0" length="0">
    <dxf>
      <font>
        <sz val="16"/>
      </font>
    </dxf>
  </rfmt>
  <rfmt sheetId="1" sqref="L179" start="0" length="0">
    <dxf>
      <font>
        <sz val="16"/>
      </font>
    </dxf>
  </rfmt>
  <rcc rId="7485" sId="1" odxf="1" dxf="1" numFmtId="4">
    <oc r="L180">
      <v>9.0645994624692514E-2</v>
    </oc>
    <nc r="L180">
      <v>9.6601022963974742E-2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86" sId="1" odxf="1" dxf="1" numFmtId="4">
    <oc r="L181">
      <v>9.0051141402464979E-2</v>
    </oc>
    <nc r="L181">
      <v>9.6178646126386894E-2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87" sId="1" odxf="1" dxf="1" numFmtId="4">
    <oc r="L182">
      <v>9.0813443846459077E-2</v>
    </oc>
    <nc r="L182">
      <v>9.3260026963866774E-2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88" sId="1" odxf="1" dxf="1" numFmtId="4">
    <oc r="L183">
      <v>9.0051141402464979E-2</v>
    </oc>
    <nc r="L183">
      <v>9.1331222532751166E-2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89" sId="1" odxf="1" dxf="1" numFmtId="4">
    <oc r="L184">
      <v>9.0051141402464979E-2</v>
    </oc>
    <nc r="L184">
      <v>0.09</v>
    </nc>
    <odxf>
      <font>
        <sz val="17.5"/>
        <color theme="1"/>
        <name val="Calibri"/>
        <scheme val="minor"/>
      </font>
      <alignment vertical="center" readingOrder="0"/>
    </odxf>
    <ndxf>
      <font>
        <sz val="16"/>
        <color theme="1"/>
        <name val="Calibri"/>
        <scheme val="none"/>
      </font>
      <alignment vertical="top" readingOrder="0"/>
    </ndxf>
  </rcc>
  <rcc rId="7490" sId="1" odxf="1" dxf="1" numFmtId="4">
    <oc r="L185">
      <v>9.0051141402464979E-2</v>
    </oc>
    <nc r="L185">
      <v>0.09</v>
    </nc>
    <odxf>
      <font>
        <sz val="17.5"/>
        <color theme="1"/>
        <name val="Calibri"/>
        <scheme val="minor"/>
      </font>
      <alignment vertical="center" readingOrder="0"/>
    </odxf>
    <ndxf>
      <font>
        <sz val="16"/>
        <color theme="1"/>
        <name val="Calibri"/>
        <scheme val="none"/>
      </font>
      <alignment vertical="top" readingOrder="0"/>
    </ndxf>
  </rcc>
  <rcc rId="7491" sId="1" odxf="1" dxf="1" numFmtId="4">
    <oc r="L186">
      <v>9.0051141402464979E-2</v>
    </oc>
    <nc r="L186">
      <v>0.09</v>
    </nc>
    <odxf>
      <font>
        <sz val="17.5"/>
        <color theme="1"/>
        <name val="Calibri"/>
        <scheme val="minor"/>
      </font>
      <alignment vertical="center" readingOrder="0"/>
    </odxf>
    <ndxf>
      <font>
        <sz val="16"/>
        <color theme="1"/>
        <name val="Calibri"/>
        <scheme val="none"/>
      </font>
      <alignment vertical="top" readingOrder="0"/>
    </ndxf>
  </rcc>
  <rcc rId="7492" sId="1" odxf="1" dxf="1" numFmtId="4">
    <oc r="L187">
      <v>9.6097310798070421E-2</v>
    </oc>
    <nc r="L187">
      <v>0.09</v>
    </nc>
    <odxf>
      <font>
        <sz val="17.5"/>
        <color theme="1"/>
        <name val="Calibri"/>
        <scheme val="minor"/>
      </font>
      <alignment vertical="center" readingOrder="0"/>
    </odxf>
    <ndxf>
      <font>
        <sz val="16"/>
        <color theme="1"/>
        <name val="Calibri"/>
        <scheme val="none"/>
      </font>
      <alignment vertical="top" readingOrder="0"/>
    </ndxf>
  </rcc>
  <rcc rId="7493" sId="1" odxf="1" dxf="1" numFmtId="4">
    <oc r="L188">
      <v>9.0051141402464979E-2</v>
    </oc>
    <nc r="L188">
      <v>0.09</v>
    </nc>
    <odxf>
      <font>
        <sz val="17.5"/>
        <color theme="1"/>
        <name val="Calibri"/>
        <scheme val="minor"/>
      </font>
      <alignment vertical="center" readingOrder="0"/>
    </odxf>
    <ndxf>
      <font>
        <sz val="16"/>
        <color theme="1"/>
        <name val="Calibri"/>
        <scheme val="none"/>
      </font>
      <alignment vertical="top" readingOrder="0"/>
    </ndxf>
  </rcc>
  <rcc rId="7494" sId="1" odxf="1" dxf="1" numFmtId="4">
    <oc r="L189">
      <v>9.4036508325953769E-2</v>
    </oc>
    <nc r="L189">
      <v>9.6048119392817377E-2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95" sId="1" odxf="1" dxf="1" numFmtId="4">
    <oc r="L190">
      <v>9.0051141402464979E-2</v>
    </oc>
    <nc r="L190">
      <v>0.09</v>
    </nc>
    <odxf>
      <font>
        <sz val="17.5"/>
        <color theme="1"/>
        <name val="Calibri"/>
        <scheme val="minor"/>
      </font>
      <alignment vertical="center" readingOrder="0"/>
    </odxf>
    <ndxf>
      <font>
        <sz val="16"/>
        <color theme="1"/>
        <name val="Calibri"/>
        <scheme val="none"/>
      </font>
      <alignment vertical="top" readingOrder="0"/>
    </ndxf>
  </rcc>
  <rcc rId="7496" sId="1" odxf="1" dxf="1" numFmtId="4">
    <oc r="L191">
      <v>0.09</v>
    </oc>
    <nc r="L191">
      <v>9.2563960973877021E-2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97" sId="1" odxf="1" dxf="1" numFmtId="4">
    <oc r="L192">
      <v>0.09</v>
    </oc>
    <nc r="L192">
      <v>9.4795531841625674E-2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fmt sheetId="1" sqref="L193" start="0" length="0">
    <dxf>
      <font>
        <sz val="16"/>
        <color theme="1"/>
        <name val="Calibri"/>
        <scheme val="none"/>
      </font>
      <alignment vertical="top" readingOrder="0"/>
    </dxf>
  </rfmt>
  <rfmt sheetId="1" sqref="L194" start="0" length="0">
    <dxf>
      <font>
        <sz val="16"/>
        <color theme="1"/>
        <name val="Calibri"/>
        <scheme val="none"/>
      </font>
      <alignment vertical="top" readingOrder="0"/>
    </dxf>
  </rfmt>
  <rfmt sheetId="1" sqref="L195" start="0" length="0">
    <dxf>
      <font>
        <sz val="16"/>
        <color theme="1"/>
        <name val="Calibri"/>
        <scheme val="none"/>
      </font>
      <alignment vertical="top" readingOrder="0"/>
    </dxf>
  </rfmt>
  <rcc rId="7498" sId="1" odxf="1" dxf="1" numFmtId="4">
    <oc r="L196">
      <v>0.10019337321029587</v>
    </oc>
    <nc r="L196">
      <v>0.10818076021570587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499" sId="1" odxf="1" dxf="1" numFmtId="4">
    <oc r="L197">
      <v>0.21670579970235709</v>
    </oc>
    <nc r="L197">
      <v>0.21977075964528753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00" sId="1" odxf="1" dxf="1" numFmtId="4">
    <oc r="L198">
      <v>9.0529931608242534E-2</v>
    </oc>
    <nc r="L198">
      <v>9.1582704228814954E-2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01" sId="1" odxf="1" dxf="1" numFmtId="4">
    <oc r="L199">
      <v>9.311389012357689E-2</v>
    </oc>
    <nc r="L199">
      <v>9.4144440498485679E-2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02" sId="1" odxf="1" dxf="1" numFmtId="4">
    <oc r="L200">
      <v>0.11635426964222199</v>
    </oc>
    <nc r="L200">
      <v>0.11007731621019524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03" sId="1" odxf="1" dxf="1" numFmtId="4">
    <oc r="L201">
      <v>0.11997198969756324</v>
    </oc>
    <nc r="L201">
      <v>0.11185567342603649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04" sId="1" odxf="1" dxf="1" numFmtId="4">
    <oc r="L202">
      <v>0.13244790594983008</v>
    </oc>
    <nc r="L202">
      <v>0.13730961776301412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05" sId="1" odxf="1" dxf="1" numFmtId="4">
    <oc r="L203">
      <v>0.100960448330594</v>
    </oc>
    <nc r="L203">
      <v>9.7381086390355573E-2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06" sId="1" odxf="1" dxf="1" numFmtId="4">
    <oc r="L204">
      <v>0.10039579290262447</v>
    </oc>
    <nc r="L204">
      <v>0.10098237232838193</v>
    </nc>
    <odxf>
      <font>
        <sz val="17.5"/>
        <color theme="1"/>
        <name val="Calibri"/>
        <scheme val="minor"/>
      </font>
      <fill>
        <patternFill>
          <bgColor theme="7" tint="0.59999389629810485"/>
        </patternFill>
      </fill>
      <alignment vertical="center" wrapText="0" readingOrder="0"/>
    </odxf>
    <ndxf>
      <font>
        <sz val="16"/>
        <color theme="1"/>
        <name val="Calibri"/>
        <scheme val="none"/>
      </font>
      <fill>
        <patternFill>
          <bgColor theme="5" tint="0.59999389629810485"/>
        </patternFill>
      </fill>
      <alignment vertical="top" wrapText="1" readingOrder="0"/>
    </ndxf>
  </rcc>
  <rcc rId="7507" sId="1" odxf="1" dxf="1" numFmtId="4">
    <oc r="L205">
      <v>0.10395819549876048</v>
    </oc>
    <nc r="L205">
      <v>0.11320347311050652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08" sId="1" odxf="1" dxf="1" numFmtId="4">
    <oc r="L206">
      <v>0.11265514591507282</v>
    </oc>
    <nc r="L206">
      <v>0.10765934736903626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09" sId="1" odxf="1" dxf="1" numFmtId="4">
    <oc r="L207">
      <v>0.10637617720708044</v>
    </oc>
    <nc r="L207">
      <v>0.10571181407139482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10" sId="1" odxf="1" dxf="1" numFmtId="4">
    <oc r="L208">
      <v>9.0862241971242319E-2</v>
    </oc>
    <nc r="L208">
      <v>9.0046186189666463E-2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11" sId="1" odxf="1" dxf="1" numFmtId="4">
    <oc r="L209">
      <v>0.10609678418718095</v>
    </oc>
    <nc r="L209">
      <v>0.10643506488549799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12" sId="1" odxf="1" dxf="1" numFmtId="4">
    <oc r="L210">
      <v>0.10260594733045827</v>
    </oc>
    <nc r="L210">
      <v>0.1081721950152959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13" sId="1" odxf="1" dxf="1" numFmtId="4">
    <oc r="L211">
      <v>0.11119193909760901</v>
    </oc>
    <nc r="L211">
      <v>0.12626262626262627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14" sId="1" odxf="1" dxf="1" numFmtId="4">
    <oc r="L212">
      <v>9.246746212831651E-2</v>
    </oc>
    <nc r="L212">
      <v>0.10835252626557731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15" sId="1" odxf="1" dxf="1" numFmtId="4">
    <oc r="L213">
      <v>9.0703484803652396E-2</v>
    </oc>
    <nc r="L213">
      <v>9.6648953793379913E-2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16" sId="1" odxf="1" dxf="1" numFmtId="4">
    <oc r="L214">
      <v>9.3400798028145798E-2</v>
    </oc>
    <nc r="L214">
      <v>9.5045376089572059E-2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17" sId="1" odxf="1" dxf="1" numFmtId="4">
    <oc r="L215">
      <v>9.1526780638105709E-2</v>
    </oc>
    <nc r="L215">
      <v>0.10093520714357138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18" sId="1" odxf="1" dxf="1" numFmtId="4">
    <oc r="L216">
      <v>0.10101952332038013</v>
    </oc>
    <nc r="L216">
      <v>0.10663622078316444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fmt sheetId="1" sqref="L217" start="0" length="0">
    <dxf>
      <font>
        <sz val="16"/>
        <color theme="1"/>
        <name val="Calibri"/>
        <scheme val="none"/>
      </font>
      <alignment vertical="top" readingOrder="0"/>
    </dxf>
  </rfmt>
  <rfmt sheetId="1" sqref="L218" start="0" length="0">
    <dxf>
      <font>
        <sz val="16"/>
        <color theme="1"/>
        <name val="Calibri"/>
        <scheme val="none"/>
      </font>
      <alignment vertical="top" readingOrder="0"/>
    </dxf>
  </rfmt>
  <rcc rId="7519" sId="1" odxf="1" dxf="1" numFmtId="4">
    <oc r="L219">
      <v>0.13414698310973505</v>
    </oc>
    <nc r="L219">
      <v>9.5483247427547713E-2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20" sId="1" odxf="1" dxf="1" numFmtId="4">
    <oc r="L220">
      <v>2.5324541918606291E-2</v>
    </oc>
    <nc r="L220">
      <v>2.5603269829583924E-2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21" sId="1" odxf="1" dxf="1" numFmtId="4">
    <oc r="L221">
      <v>0.10139421024934213</v>
    </oc>
    <nc r="L221">
      <v>9.1793437228205363E-2</v>
    </nc>
    <odxf>
      <font>
        <sz val="17.5"/>
        <color theme="1"/>
        <name val="Calibri"/>
        <scheme val="minor"/>
      </font>
      <fill>
        <patternFill patternType="solid">
          <bgColor theme="5" tint="0.59999389629810485"/>
        </patternFill>
      </fill>
      <alignment vertical="center" wrapText="0" readingOrder="0"/>
    </odxf>
    <ndxf>
      <font>
        <sz val="16"/>
        <color theme="1"/>
        <name val="Calibri"/>
        <scheme val="none"/>
      </font>
      <fill>
        <patternFill patternType="none">
          <bgColor indexed="65"/>
        </patternFill>
      </fill>
      <alignment vertical="top" wrapText="1" readingOrder="0"/>
    </ndxf>
  </rcc>
  <rcc rId="7522" sId="1" odxf="1" dxf="1" numFmtId="4">
    <oc r="L222">
      <v>9.0940902323151607E-2</v>
    </oc>
    <nc r="L222">
      <v>9.2533939276908256E-2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23" sId="1" odxf="1" dxf="1" numFmtId="4">
    <oc r="L223">
      <v>9.4474909835046625E-2</v>
    </oc>
    <nc r="L223">
      <v>9.3809416120143055E-2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24" sId="1" odxf="1" s="1" dxf="1" numFmtId="4">
    <oc r="L224">
      <v>9.4E-2</v>
    </oc>
    <nc r="L224">
      <v>9.3809416120143055E-2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numFmt numFmtId="175" formatCode="0.00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odxf>
    <ndxf>
      <font>
        <sz val="16"/>
        <color auto="1"/>
        <name val="Arial"/>
        <scheme val="none"/>
      </font>
      <alignment wrapText="1" readingOrder="0"/>
    </ndxf>
  </rcc>
  <rcc rId="7525" sId="1" odxf="1" dxf="1" numFmtId="4">
    <oc r="L225">
      <v>0.10227877478121815</v>
    </oc>
    <nc r="L225">
      <v>0.1027766880293422</v>
    </nc>
    <odxf>
      <font>
        <sz val="17.5"/>
        <color theme="1"/>
        <name val="Calibri"/>
        <scheme val="minor"/>
      </font>
      <alignment vertical="center" wrapText="0" readingOrder="0"/>
    </odxf>
    <ndxf>
      <font>
        <sz val="16"/>
        <color theme="1"/>
        <name val="Calibri"/>
        <scheme val="none"/>
      </font>
      <alignment vertical="top" wrapText="1" readingOrder="0"/>
    </ndxf>
  </rcc>
  <rcc rId="7526" sId="1">
    <oc r="M11">
      <v>2023</v>
    </oc>
    <nc r="M11">
      <v>2024</v>
    </nc>
  </rcc>
  <rcc rId="7527" sId="1" numFmtId="4">
    <oc r="M15">
      <v>98</v>
    </oc>
    <nc r="M15">
      <v>106</v>
    </nc>
  </rcc>
  <rcc rId="7528" sId="1">
    <oc r="M16">
      <v>163</v>
    </oc>
    <nc r="M16">
      <v>192</v>
    </nc>
  </rcc>
  <rcc rId="7529" sId="1" numFmtId="4">
    <oc r="N16">
      <v>3</v>
    </oc>
    <nc r="N16">
      <v>4</v>
    </nc>
  </rcc>
  <rcc rId="7530" sId="1">
    <oc r="M17">
      <v>301</v>
    </oc>
    <nc r="M17">
      <v>318</v>
    </nc>
  </rcc>
  <rcc rId="7531" sId="1">
    <oc r="M18">
      <v>223</v>
    </oc>
    <nc r="M18">
      <v>308</v>
    </nc>
  </rcc>
  <rcc rId="7532" sId="1" numFmtId="4">
    <oc r="N18">
      <v>8</v>
    </oc>
    <nc r="N18">
      <v>12</v>
    </nc>
  </rcc>
  <rcc rId="7533" sId="1">
    <oc r="M19">
      <v>224</v>
    </oc>
    <nc r="M19">
      <v>327</v>
    </nc>
  </rcc>
  <rcc rId="7534" sId="1" numFmtId="4">
    <oc r="N19">
      <v>9</v>
    </oc>
    <nc r="N19">
      <v>16</v>
    </nc>
  </rcc>
  <rcc rId="7535" sId="1">
    <oc r="M20">
      <v>481</v>
    </oc>
    <nc r="M20">
      <v>337</v>
    </nc>
  </rcc>
  <rcc rId="7536" sId="1" numFmtId="4">
    <oc r="N20">
      <v>10</v>
    </oc>
    <nc r="N20">
      <v>6</v>
    </nc>
  </rcc>
  <rcc rId="7537" sId="1">
    <oc r="M21">
      <v>144</v>
    </oc>
    <nc r="M21">
      <v>178</v>
    </nc>
  </rcc>
  <rcc rId="7538" sId="1" numFmtId="4">
    <oc r="N21">
      <v>8</v>
    </oc>
    <nc r="N21">
      <v>10</v>
    </nc>
  </rcc>
  <rcc rId="7539" sId="1">
    <oc r="M22">
      <v>377</v>
    </oc>
    <nc r="M22">
      <v>455</v>
    </nc>
  </rcc>
  <rcc rId="7540" sId="1" numFmtId="4">
    <oc r="N22">
      <v>13</v>
    </oc>
    <nc r="N22">
      <v>18</v>
    </nc>
  </rcc>
  <rcc rId="7541" sId="1">
    <oc r="M23">
      <v>365</v>
    </oc>
    <nc r="M23">
      <v>374</v>
    </nc>
  </rcc>
  <rcc rId="7542" sId="1" numFmtId="4">
    <oc r="N23">
      <v>13</v>
    </oc>
    <nc r="N23">
      <v>14</v>
    </nc>
  </rcc>
  <rcc rId="7543" sId="1">
    <oc r="M24">
      <v>339</v>
    </oc>
    <nc r="M24">
      <v>316</v>
    </nc>
  </rcc>
  <rcc rId="7544" sId="1" numFmtId="4">
    <oc r="N24">
      <v>7</v>
    </oc>
    <nc r="N24">
      <v>6</v>
    </nc>
  </rcc>
  <rcc rId="7545" sId="1">
    <oc r="M25">
      <v>83</v>
    </oc>
    <nc r="M25">
      <v>98</v>
    </nc>
  </rcc>
  <rcc rId="7546" sId="1">
    <oc r="M26">
      <v>200</v>
    </oc>
    <nc r="M26">
      <v>228</v>
    </nc>
  </rcc>
  <rcc rId="7547" sId="1" numFmtId="4">
    <oc r="N26">
      <v>4</v>
    </oc>
    <nc r="N26">
      <v>5</v>
    </nc>
  </rcc>
  <rcc rId="7548" sId="1">
    <oc r="M27">
      <v>72</v>
    </oc>
    <nc r="M27">
      <v>69</v>
    </nc>
  </rcc>
  <rcc rId="7549" sId="1">
    <oc r="M28">
      <v>94</v>
    </oc>
    <nc r="M28">
      <v>69</v>
    </nc>
  </rcc>
  <rcc rId="7550" sId="1" numFmtId="4">
    <oc r="N28">
      <v>2</v>
    </oc>
    <nc r="N28">
      <v>1</v>
    </nc>
  </rcc>
  <rcc rId="7551" sId="1">
    <oc r="M29">
      <v>233</v>
    </oc>
    <nc r="M29">
      <v>245</v>
    </nc>
  </rcc>
  <rcc rId="7552" sId="1" numFmtId="4">
    <oc r="O29">
      <v>50</v>
    </oc>
    <nc r="O29">
      <v>46</v>
    </nc>
  </rcc>
  <rcc rId="7553" sId="1">
    <oc r="M30">
      <v>1000</v>
    </oc>
    <nc r="M30">
      <v>1028</v>
    </nc>
  </rcc>
  <rcc rId="7554" sId="1" numFmtId="4">
    <oc r="N30">
      <v>20</v>
    </oc>
    <nc r="N30">
      <v>21</v>
    </nc>
  </rcc>
  <rcc rId="7555" sId="1" numFmtId="4">
    <oc r="O30">
      <v>66</v>
    </oc>
    <nc r="O30">
      <v>72</v>
    </nc>
  </rcc>
  <rcc rId="7556" sId="1">
    <oc r="M31">
      <v>184</v>
    </oc>
    <nc r="M31">
      <v>196</v>
    </nc>
  </rcc>
  <rcc rId="7557" sId="1" numFmtId="4">
    <oc r="O31">
      <v>54</v>
    </oc>
    <nc r="O31">
      <v>53</v>
    </nc>
  </rcc>
  <rcc rId="7558" sId="1">
    <oc r="M32">
      <v>192</v>
    </oc>
    <nc r="M32">
      <v>228</v>
    </nc>
  </rcc>
  <rcc rId="7559" sId="1" numFmtId="4">
    <oc r="N32">
      <v>4</v>
    </oc>
    <nc r="N32">
      <v>5</v>
    </nc>
  </rcc>
  <rcc rId="7560" sId="1" numFmtId="4">
    <oc r="O32">
      <v>71</v>
    </oc>
    <nc r="O32">
      <v>70</v>
    </nc>
  </rcc>
  <rcc rId="7561" sId="1">
    <oc r="M33">
      <v>373</v>
    </oc>
    <nc r="M33">
      <v>405</v>
    </nc>
  </rcc>
  <rcc rId="7562" sId="1" numFmtId="4">
    <oc r="N33">
      <v>10</v>
    </oc>
    <nc r="N33">
      <v>13</v>
    </nc>
  </rcc>
  <rcc rId="7563" sId="1" numFmtId="4">
    <oc r="O33">
      <v>51</v>
    </oc>
    <nc r="O33">
      <v>47</v>
    </nc>
  </rcc>
  <rcc rId="7564" sId="1">
    <oc r="M34">
      <v>537</v>
    </oc>
    <nc r="M34">
      <v>614</v>
    </nc>
  </rcc>
  <rcc rId="7565" sId="1" numFmtId="4">
    <oc r="N34">
      <v>26</v>
    </oc>
    <nc r="N34">
      <v>32</v>
    </nc>
  </rcc>
  <rcc rId="7566" sId="1" numFmtId="4">
    <oc r="O34">
      <v>119</v>
    </oc>
    <nc r="O34">
      <v>106</v>
    </nc>
  </rcc>
  <rcc rId="7567" sId="1">
    <oc r="M35">
      <v>1816</v>
    </oc>
    <nc r="M35">
      <v>1877</v>
    </nc>
  </rcc>
  <rcc rId="7568" sId="1" numFmtId="4">
    <oc r="N35">
      <v>142</v>
    </oc>
    <nc r="N35">
      <v>148</v>
    </nc>
  </rcc>
  <rcc rId="7569" sId="1" numFmtId="4">
    <oc r="O35">
      <v>189</v>
    </oc>
    <nc r="O35">
      <v>193</v>
    </nc>
  </rcc>
  <rcc rId="7570" sId="1">
    <oc r="M36">
      <v>163</v>
    </oc>
    <nc r="M36">
      <v>106</v>
    </nc>
  </rcc>
  <rcc rId="7571" sId="1" numFmtId="4">
    <oc r="N36">
      <v>3</v>
    </oc>
    <nc r="N36">
      <v>2</v>
    </nc>
  </rcc>
  <rcc rId="7572" sId="1">
    <oc r="M37">
      <v>1287</v>
    </oc>
    <nc r="M37">
      <v>1329</v>
    </nc>
  </rcc>
  <rcc rId="7573" sId="1" numFmtId="4">
    <oc r="N37">
      <v>49</v>
    </oc>
    <nc r="N37">
      <v>51</v>
    </nc>
  </rcc>
  <rcc rId="7574" sId="1" numFmtId="4">
    <oc r="O37">
      <v>631</v>
    </oc>
    <nc r="O37">
      <v>599</v>
    </nc>
  </rcc>
  <rcc rId="7575" sId="1">
    <oc r="M38">
      <v>466</v>
    </oc>
    <nc r="M38">
      <v>597</v>
    </nc>
  </rcc>
  <rcc rId="7576" sId="1" numFmtId="4">
    <oc r="N38">
      <v>28</v>
    </oc>
    <nc r="N38">
      <v>35</v>
    </nc>
  </rcc>
  <rcc rId="7577" sId="1" numFmtId="4">
    <oc r="O38">
      <v>1590</v>
    </oc>
    <nc r="O38">
      <v>1255</v>
    </nc>
  </rcc>
  <rcc rId="7578" sId="1">
    <oc r="M39">
      <v>760</v>
    </oc>
    <nc r="M39">
      <v>893</v>
    </nc>
  </rcc>
  <rcc rId="7579" sId="1" numFmtId="4">
    <oc r="N39">
      <v>51</v>
    </oc>
    <nc r="N39">
      <v>65</v>
    </nc>
  </rcc>
  <rcc rId="7580" sId="1" numFmtId="4">
    <oc r="O39">
      <v>1175</v>
    </oc>
    <nc r="O39">
      <v>866</v>
    </nc>
  </rcc>
  <rcc rId="7581" sId="1">
    <oc r="M40">
      <v>869</v>
    </oc>
    <nc r="M40">
      <v>938</v>
    </nc>
  </rcc>
  <rcc rId="7582" sId="1" numFmtId="4">
    <oc r="N40">
      <v>17</v>
    </oc>
    <nc r="N40">
      <v>19</v>
    </nc>
  </rcc>
  <rcc rId="7583" sId="1" numFmtId="4">
    <oc r="O40">
      <v>14</v>
    </oc>
    <nc r="O40">
      <v>10</v>
    </nc>
  </rcc>
  <rcc rId="7584" sId="1">
    <oc r="M41">
      <v>767</v>
    </oc>
    <nc r="M41">
      <v>735</v>
    </nc>
  </rcc>
  <rcc rId="7585" sId="1" numFmtId="4">
    <oc r="O41">
      <v>87</v>
    </oc>
    <nc r="O41">
      <v>70</v>
    </nc>
  </rcc>
  <rcc rId="7586" sId="1">
    <oc r="M42">
      <v>1126</v>
    </oc>
    <nc r="M42">
      <v>1245</v>
    </nc>
  </rcc>
  <rcc rId="7587" sId="1" numFmtId="4">
    <oc r="N42">
      <v>35</v>
    </oc>
    <nc r="N42">
      <v>38</v>
    </nc>
  </rcc>
  <rcc rId="7588" sId="1" numFmtId="4">
    <oc r="O42">
      <v>187</v>
    </oc>
    <nc r="O42">
      <v>150</v>
    </nc>
  </rcc>
  <rcc rId="7589" sId="1">
    <oc r="M43">
      <v>392</v>
    </oc>
    <nc r="M43">
      <v>361</v>
    </nc>
  </rcc>
  <rcc rId="7590" sId="1" numFmtId="4">
    <oc r="N43">
      <v>8</v>
    </oc>
    <nc r="N43">
      <v>7</v>
    </nc>
  </rcc>
  <rcc rId="7591" sId="1" numFmtId="4">
    <oc r="O43">
      <v>55</v>
    </oc>
    <nc r="O43">
      <v>51</v>
    </nc>
  </rcc>
  <rcc rId="7592" sId="1">
    <oc r="M44">
      <v>241</v>
    </oc>
    <nc r="M44">
      <v>233</v>
    </nc>
  </rcc>
  <rcc rId="7593" sId="1">
    <oc r="M45">
      <v>286</v>
    </oc>
    <nc r="M45">
      <v>294</v>
    </nc>
  </rcc>
  <rcc rId="7594" sId="1">
    <oc r="M46">
      <v>405</v>
    </oc>
    <nc r="M46">
      <v>471</v>
    </nc>
  </rcc>
  <rcc rId="7595" sId="1" numFmtId="4">
    <oc r="N46">
      <v>10</v>
    </oc>
    <nc r="N46">
      <v>15</v>
    </nc>
  </rcc>
  <rcc rId="7596" sId="1">
    <oc r="M47">
      <v>53</v>
    </oc>
    <nc r="M47">
      <v>61</v>
    </nc>
  </rcc>
  <rcc rId="7597" sId="1">
    <oc r="M48">
      <v>428</v>
    </oc>
    <nc r="M48">
      <v>526</v>
    </nc>
  </rcc>
  <rcc rId="7598" sId="1" numFmtId="4">
    <oc r="N48">
      <v>9</v>
    </oc>
    <nc r="N48">
      <v>11</v>
    </nc>
  </rcc>
  <rcc rId="7599" sId="1">
    <oc r="M49">
      <v>612</v>
    </oc>
    <nc r="M49">
      <v>677</v>
    </nc>
  </rcc>
  <rcc rId="7600" sId="1" numFmtId="4">
    <oc r="N49">
      <v>12</v>
    </oc>
    <nc r="N49">
      <v>14</v>
    </nc>
  </rcc>
  <rcc rId="7601" sId="1" numFmtId="4">
    <oc r="O49">
      <v>235</v>
    </oc>
    <nc r="O49">
      <v>201</v>
    </nc>
  </rcc>
  <rcc rId="7602" sId="1">
    <oc r="M50">
      <v>1045</v>
    </oc>
    <nc r="M50">
      <v>944</v>
    </nc>
  </rcc>
  <rcc rId="7603" sId="1" numFmtId="4">
    <oc r="N50">
      <v>33</v>
    </oc>
    <nc r="N50">
      <v>29</v>
    </nc>
  </rcc>
  <rcc rId="7604" sId="1" numFmtId="4">
    <oc r="O50">
      <v>897</v>
    </oc>
    <nc r="O50">
      <v>776</v>
    </nc>
  </rcc>
  <rcc rId="7605" sId="1">
    <oc r="M51">
      <v>2482</v>
    </oc>
    <nc r="M51">
      <v>2625</v>
    </nc>
  </rcc>
  <rcc rId="7606" sId="1" numFmtId="4">
    <oc r="N51">
      <v>101</v>
    </oc>
    <nc r="N51">
      <v>113</v>
    </nc>
  </rcc>
  <rcc rId="7607" sId="1" numFmtId="4">
    <oc r="O51">
      <v>1720</v>
    </oc>
    <nc r="O51">
      <v>1635</v>
    </nc>
  </rcc>
  <rcc rId="7608" sId="1">
    <oc r="M52">
      <v>3237</v>
    </oc>
    <nc r="M52">
      <v>3297</v>
    </nc>
  </rcc>
  <rcc rId="7609" sId="1" numFmtId="4">
    <oc r="N52">
      <v>143</v>
    </oc>
    <nc r="N52">
      <v>149</v>
    </nc>
  </rcc>
  <rcc rId="7610" sId="1" numFmtId="4">
    <oc r="O52">
      <v>1580</v>
    </oc>
    <nc r="O52">
      <v>1390</v>
    </nc>
  </rcc>
  <rcc rId="7611" sId="1">
    <oc r="M53">
      <v>2389</v>
    </oc>
    <nc r="M53">
      <v>2307</v>
    </nc>
  </rcc>
  <rcc rId="7612" sId="1" numFmtId="4">
    <oc r="N53">
      <v>76</v>
    </oc>
    <nc r="N53">
      <v>68</v>
    </nc>
  </rcc>
  <rcc rId="7613" sId="1" numFmtId="4">
    <oc r="O53">
      <v>2836</v>
    </oc>
    <nc r="O53">
      <v>2141</v>
    </nc>
  </rcc>
  <rcc rId="7614" sId="1">
    <oc r="M54">
      <v>3207</v>
    </oc>
    <nc r="M54">
      <v>3188</v>
    </nc>
  </rcc>
  <rcc rId="7615" sId="1" numFmtId="4">
    <oc r="N54">
      <v>122</v>
    </oc>
    <nc r="N54">
      <v>114</v>
    </nc>
  </rcc>
  <rcc rId="7616" sId="1" numFmtId="4">
    <oc r="O54">
      <v>3604</v>
    </oc>
    <nc r="O54">
      <v>2554</v>
    </nc>
  </rcc>
  <rcc rId="7617" sId="1">
    <oc r="M55">
      <v>3506</v>
    </oc>
    <nc r="M55">
      <v>3630</v>
    </nc>
  </rcc>
  <rcc rId="7618" sId="1" numFmtId="4">
    <oc r="N55">
      <v>181</v>
    </oc>
    <nc r="N55">
      <v>204</v>
    </nc>
  </rcc>
  <rcc rId="7619" sId="1" numFmtId="4">
    <oc r="O55">
      <v>2379</v>
    </oc>
    <nc r="O55">
      <v>2263</v>
    </nc>
  </rcc>
  <rcc rId="7620" sId="1">
    <oc r="M56">
      <v>2231</v>
    </oc>
    <nc r="M56">
      <v>2534</v>
    </nc>
  </rcc>
  <rcc rId="7621" sId="1" numFmtId="4">
    <oc r="N56">
      <v>121</v>
    </oc>
    <nc r="N56">
      <v>145</v>
    </nc>
  </rcc>
  <rcc rId="7622" sId="1" numFmtId="4">
    <oc r="O56">
      <v>2245</v>
    </oc>
    <nc r="O56">
      <v>2232</v>
    </nc>
  </rcc>
  <rcc rId="7623" sId="1" numFmtId="4">
    <oc r="O57">
      <v>1410</v>
    </oc>
    <nc r="O57">
      <v>1434</v>
    </nc>
  </rcc>
  <rcc rId="7624" sId="1">
    <oc r="M58">
      <v>1335</v>
    </oc>
    <nc r="M58">
      <v>1283</v>
    </nc>
  </rcc>
  <rcc rId="7625" sId="1" numFmtId="4">
    <oc r="N58">
      <v>71</v>
    </oc>
    <nc r="N58">
      <v>66</v>
    </nc>
  </rcc>
  <rcc rId="7626" sId="1" numFmtId="4">
    <oc r="O58">
      <v>1175</v>
    </oc>
    <nc r="O58">
      <v>1143</v>
    </nc>
  </rcc>
  <rcc rId="7627" sId="1">
    <oc r="M59">
      <v>685</v>
    </oc>
    <nc r="M59">
      <v>745</v>
    </nc>
  </rcc>
  <rcc rId="7628" sId="1" numFmtId="4">
    <oc r="O59">
      <v>286</v>
    </oc>
    <nc r="O59">
      <v>265</v>
    </nc>
  </rcc>
  <rcc rId="7629" sId="1">
    <oc r="M60">
      <v>2306</v>
    </oc>
    <nc r="M60">
      <v>2132</v>
    </nc>
  </rcc>
  <rcc rId="7630" sId="1" numFmtId="4">
    <oc r="N60">
      <v>89</v>
    </oc>
    <nc r="N60">
      <v>79</v>
    </nc>
  </rcc>
  <rcc rId="7631" sId="1" numFmtId="4">
    <oc r="O60">
      <v>502</v>
    </oc>
    <nc r="O60">
      <v>477</v>
    </nc>
  </rcc>
  <rcc rId="7632" sId="1">
    <oc r="M61">
      <v>1420</v>
    </oc>
    <nc r="M61">
      <v>1248</v>
    </nc>
  </rcc>
  <rcc rId="7633" sId="1" numFmtId="4">
    <oc r="N61">
      <v>29</v>
    </oc>
    <nc r="N61">
      <v>25</v>
    </nc>
  </rcc>
  <rcc rId="7634" sId="1" numFmtId="4">
    <oc r="O61">
      <v>124</v>
    </oc>
    <nc r="O61">
      <v>122</v>
    </nc>
  </rcc>
  <rcc rId="7635" sId="1">
    <oc r="M62">
      <v>1408</v>
    </oc>
    <nc r="M62">
      <v>1244</v>
    </nc>
  </rcc>
  <rcc rId="7636" sId="1" numFmtId="4">
    <oc r="N62">
      <v>28</v>
    </oc>
    <nc r="N62">
      <v>25</v>
    </nc>
  </rcc>
  <rcc rId="7637" sId="1" numFmtId="4">
    <oc r="O62">
      <v>105</v>
    </oc>
    <nc r="O62">
      <v>100</v>
    </nc>
  </rcc>
  <rcc rId="7638" sId="1">
    <oc r="M64">
      <v>647</v>
    </oc>
    <nc r="M64">
      <v>789</v>
    </nc>
  </rcc>
  <rcc rId="7639" sId="1" numFmtId="4">
    <oc r="N64">
      <v>15</v>
    </oc>
    <nc r="N64">
      <v>18</v>
    </nc>
  </rcc>
  <rcc rId="7640" sId="1" numFmtId="4">
    <oc r="O64">
      <v>86</v>
    </oc>
    <nc r="O64">
      <v>76</v>
    </nc>
  </rcc>
  <rcc rId="7641" sId="1">
    <oc r="M65">
      <v>720</v>
    </oc>
    <nc r="M65">
      <v>788</v>
    </nc>
  </rcc>
  <rcc rId="7642" sId="1" numFmtId="4">
    <oc r="O65">
      <v>29</v>
    </oc>
    <nc r="O65">
      <v>26</v>
    </nc>
  </rcc>
  <rcc rId="7643" sId="1">
    <oc r="M66">
      <v>1138</v>
    </oc>
    <nc r="M66">
      <v>1273</v>
    </nc>
  </rcc>
  <rcc rId="7644" sId="1" numFmtId="4">
    <oc r="N66">
      <v>23</v>
    </oc>
    <nc r="N66">
      <v>25</v>
    </nc>
  </rcc>
  <rcc rId="7645" sId="1">
    <oc r="M67">
      <v>706</v>
    </oc>
    <nc r="M67">
      <v>645</v>
    </nc>
  </rcc>
  <rcc rId="7646" sId="1" numFmtId="4">
    <oc r="N67">
      <v>14</v>
    </oc>
    <nc r="N67">
      <v>13</v>
    </nc>
  </rcc>
  <rcc rId="7647" sId="1">
    <oc r="M68">
      <v>114</v>
    </oc>
    <nc r="M68">
      <v>95</v>
    </nc>
  </rcc>
  <rcc rId="7648" sId="1">
    <oc r="M69">
      <v>282</v>
    </oc>
    <nc r="M69">
      <v>296</v>
    </nc>
  </rcc>
  <rcc rId="7649" sId="1" numFmtId="4">
    <oc r="N69">
      <v>6</v>
    </oc>
    <nc r="N69">
      <v>8</v>
    </nc>
  </rcc>
  <rcc rId="7650" sId="1" numFmtId="4">
    <oc r="O69">
      <v>76</v>
    </oc>
    <nc r="O69">
      <v>52</v>
    </nc>
  </rcc>
  <rcc rId="7651" sId="1">
    <oc r="M70">
      <v>608</v>
    </oc>
    <nc r="M70">
      <v>768</v>
    </nc>
  </rcc>
  <rcc rId="7652" sId="1" numFmtId="4">
    <oc r="N70">
      <v>12</v>
    </oc>
    <nc r="N70">
      <v>17</v>
    </nc>
  </rcc>
  <rcc rId="7653" sId="1" numFmtId="4">
    <oc r="O70">
      <v>149</v>
    </oc>
    <nc r="O70">
      <v>57</v>
    </nc>
  </rcc>
  <rcc rId="7654" sId="1">
    <oc r="M71">
      <v>428</v>
    </oc>
    <nc r="M71">
      <v>477</v>
    </nc>
  </rcc>
  <rcc rId="7655" sId="1" numFmtId="4">
    <oc r="N71">
      <v>9</v>
    </oc>
    <nc r="N71">
      <v>10</v>
    </nc>
  </rcc>
  <rcc rId="7656" sId="1" numFmtId="4">
    <oc r="O71">
      <v>82</v>
    </oc>
    <nc r="O71">
      <v>48</v>
    </nc>
  </rcc>
  <rcc rId="7657" sId="1">
    <oc r="M72">
      <v>1013</v>
    </oc>
    <nc r="M72">
      <v>1029</v>
    </nc>
  </rcc>
  <rcc rId="7658" sId="1" numFmtId="4">
    <oc r="N72">
      <v>20</v>
    </oc>
    <nc r="N72">
      <v>21</v>
    </nc>
  </rcc>
  <rcc rId="7659" sId="1" numFmtId="4">
    <oc r="O72">
      <v>97</v>
    </oc>
    <nc r="O72">
      <v>78</v>
    </nc>
  </rcc>
  <rcc rId="7660" sId="1">
    <oc r="M73">
      <v>1144</v>
    </oc>
    <nc r="M73">
      <v>1211</v>
    </nc>
  </rcc>
  <rcc rId="7661" sId="1" numFmtId="4">
    <oc r="N73">
      <v>23</v>
    </oc>
    <nc r="N73">
      <v>24</v>
    </nc>
  </rcc>
  <rcc rId="7662" sId="1">
    <oc r="M74">
      <v>78</v>
    </oc>
    <nc r="M74">
      <v>86</v>
    </nc>
  </rcc>
  <rcc rId="7663" sId="1">
    <oc r="M75">
      <v>61</v>
    </oc>
    <nc r="M75">
      <v>78</v>
    </nc>
  </rcc>
  <rcc rId="7664" sId="1" numFmtId="4">
    <oc r="N75">
      <v>1</v>
    </oc>
    <nc r="N75">
      <v>2</v>
    </nc>
  </rcc>
  <rcc rId="7665" sId="1">
    <oc r="M76">
      <v>784</v>
    </oc>
    <nc r="M76">
      <v>819</v>
    </nc>
  </rcc>
  <rcc rId="7666" sId="1" numFmtId="4">
    <oc r="N76">
      <v>22</v>
    </oc>
    <nc r="N76">
      <v>24</v>
    </nc>
  </rcc>
  <rcc rId="7667" sId="1" numFmtId="4">
    <oc r="O76">
      <v>175</v>
    </oc>
    <nc r="O76">
      <v>117</v>
    </nc>
  </rcc>
  <rcc rId="7668" sId="1">
    <oc r="M77">
      <v>1528</v>
    </oc>
    <nc r="M77">
      <v>1463</v>
    </nc>
  </rcc>
  <rcc rId="7669" sId="1" numFmtId="4">
    <oc r="N77">
      <v>36</v>
    </oc>
    <nc r="N77">
      <v>32</v>
    </nc>
  </rcc>
  <rcc rId="7670" sId="1" numFmtId="4">
    <oc r="O77">
      <v>137</v>
    </oc>
    <nc r="O77">
      <v>69</v>
    </nc>
  </rcc>
  <rcc rId="7671" sId="1">
    <oc r="M78">
      <v>1342</v>
    </oc>
    <nc r="M78">
      <v>1334</v>
    </nc>
  </rcc>
  <rcc rId="7672" sId="1" numFmtId="4">
    <oc r="O78">
      <v>166</v>
    </oc>
    <nc r="O78">
      <v>52</v>
    </nc>
  </rcc>
  <rcc rId="7673" sId="1">
    <oc r="M79">
      <v>1650</v>
    </oc>
    <nc r="M79">
      <v>1546</v>
    </nc>
  </rcc>
  <rcc rId="7674" sId="1" numFmtId="4">
    <oc r="N79">
      <v>33</v>
    </oc>
    <nc r="N79">
      <v>31</v>
    </nc>
  </rcc>
  <rcc rId="7675" sId="1" numFmtId="4">
    <oc r="O79">
      <v>290</v>
    </oc>
    <nc r="O79">
      <v>48</v>
    </nc>
  </rcc>
  <rcc rId="7676" sId="1">
    <oc r="M80">
      <v>1069</v>
    </oc>
    <nc r="M80">
      <v>1073</v>
    </nc>
  </rcc>
  <rcc rId="7677" sId="1" numFmtId="4">
    <oc r="O80">
      <v>79</v>
    </oc>
    <nc r="O80">
      <v>6</v>
    </nc>
  </rcc>
  <rcc rId="7678" sId="1">
    <oc r="M81">
      <v>621</v>
    </oc>
    <nc r="M81">
      <v>658</v>
    </nc>
  </rcc>
  <rcc rId="7679" sId="1" numFmtId="4">
    <oc r="N81">
      <v>12</v>
    </oc>
    <nc r="N81">
      <v>13</v>
    </nc>
  </rcc>
  <rcc rId="7680" sId="1">
    <oc r="M82">
      <v>914</v>
    </oc>
    <nc r="M82">
      <v>942</v>
    </nc>
  </rcc>
  <rcc rId="7681" sId="1" numFmtId="4">
    <oc r="N82">
      <v>18</v>
    </oc>
    <nc r="N82">
      <v>19</v>
    </nc>
  </rcc>
  <rcc rId="7682" sId="1">
    <oc r="M83">
      <v>83</v>
    </oc>
    <nc r="M83">
      <v>137</v>
    </nc>
  </rcc>
  <rcc rId="7683" sId="1" numFmtId="4">
    <oc r="N83">
      <v>3</v>
    </oc>
    <nc r="N83">
      <v>5</v>
    </nc>
  </rcc>
  <rcc rId="7684" sId="1" numFmtId="4">
    <oc r="O84">
      <v>96</v>
    </oc>
    <nc r="O84">
      <v>70</v>
    </nc>
  </rcc>
  <rcc rId="7685" sId="1">
    <oc r="M85">
      <v>616</v>
    </oc>
    <nc r="M85">
      <v>657</v>
    </nc>
  </rcc>
  <rcc rId="7686" sId="1" numFmtId="4">
    <oc r="N85">
      <v>12</v>
    </oc>
    <nc r="N85">
      <v>13</v>
    </nc>
  </rcc>
  <rcc rId="7687" sId="1" numFmtId="4">
    <oc r="O85">
      <v>106</v>
    </oc>
    <nc r="O85">
      <v>90</v>
    </nc>
  </rcc>
  <rcc rId="7688" sId="1">
    <oc r="M86">
      <v>37</v>
    </oc>
    <nc r="M86">
      <v>29</v>
    </nc>
  </rcc>
  <rcc rId="7689" sId="1">
    <oc r="M87">
      <v>57</v>
    </oc>
    <nc r="M87">
      <v>69</v>
    </nc>
  </rcc>
  <rcc rId="7690" sId="1">
    <oc r="M88">
      <v>781</v>
    </oc>
    <nc r="M88">
      <v>867</v>
    </nc>
  </rcc>
  <rcc rId="7691" sId="1" numFmtId="4">
    <oc r="N88">
      <v>22</v>
    </oc>
    <nc r="N88">
      <v>26</v>
    </nc>
  </rcc>
  <rcc rId="7692" sId="1" numFmtId="4">
    <oc r="O88">
      <v>22</v>
    </oc>
    <nc r="O88">
      <v>106</v>
    </nc>
  </rcc>
  <rcc rId="7693" sId="1">
    <oc r="M89">
      <v>1520</v>
    </oc>
    <nc r="M89">
      <v>1548</v>
    </nc>
  </rcc>
  <rcc rId="7694" sId="1" numFmtId="4">
    <oc r="N89">
      <v>68</v>
    </oc>
    <nc r="N89">
      <v>69</v>
    </nc>
  </rcc>
  <rcc rId="7695" sId="1" numFmtId="4">
    <oc r="O89">
      <v>235</v>
    </oc>
    <nc r="O89">
      <v>186</v>
    </nc>
  </rcc>
  <rcc rId="7696" sId="1">
    <oc r="M90">
      <v>301</v>
    </oc>
    <nc r="M90">
      <v>302</v>
    </nc>
  </rcc>
  <rcc rId="7697" sId="1">
    <oc r="M91">
      <v>690</v>
    </oc>
    <nc r="M91">
      <v>724</v>
    </nc>
  </rcc>
  <rcc rId="7698" sId="1" numFmtId="4">
    <oc r="N91">
      <v>28</v>
    </oc>
    <nc r="N91">
      <v>30</v>
    </nc>
  </rcc>
  <rcc rId="7699" sId="1" numFmtId="4">
    <oc r="O91">
      <v>431</v>
    </oc>
    <nc r="O91">
      <v>725</v>
    </nc>
  </rcc>
  <rcc rId="7700" sId="1">
    <oc r="M92">
      <v>1039</v>
    </oc>
    <nc r="M92">
      <v>989</v>
    </nc>
  </rcc>
  <rcc rId="7701" sId="1" numFmtId="4">
    <oc r="N92">
      <v>49</v>
    </oc>
    <nc r="N92">
      <v>46</v>
    </nc>
  </rcc>
  <rcc rId="7702" sId="1" numFmtId="4">
    <oc r="O92">
      <v>775</v>
    </oc>
    <nc r="O92">
      <v>832</v>
    </nc>
  </rcc>
  <rcc rId="7703" sId="1">
    <oc r="M93">
      <v>86</v>
    </oc>
    <nc r="M93">
      <v>90</v>
    </nc>
  </rcc>
  <rcc rId="7704" sId="1">
    <oc r="M94">
      <v>1863</v>
    </oc>
    <nc r="M94">
      <v>1859</v>
    </nc>
  </rcc>
  <rcc rId="7705" sId="1" numFmtId="4">
    <oc r="N94">
      <v>72</v>
    </oc>
    <nc r="N94">
      <v>70</v>
    </nc>
  </rcc>
  <rcc rId="7706" sId="1" numFmtId="4">
    <oc r="O94">
      <v>426</v>
    </oc>
    <nc r="O94">
      <v>315</v>
    </nc>
  </rcc>
  <rcc rId="7707" sId="1">
    <oc r="M95">
      <v>1586</v>
    </oc>
    <nc r="M95">
      <v>1600</v>
    </nc>
  </rcc>
  <rcc rId="7708" sId="1" numFmtId="4">
    <oc r="N95">
      <v>65</v>
    </oc>
    <nc r="N95">
      <v>63</v>
    </nc>
  </rcc>
  <rcc rId="7709" sId="1" numFmtId="4">
    <oc r="O95">
      <v>429</v>
    </oc>
    <nc r="O95">
      <v>326</v>
    </nc>
  </rcc>
  <rcc rId="7710" sId="1">
    <oc r="M96">
      <v>920</v>
    </oc>
    <nc r="M96">
      <v>1000</v>
    </nc>
  </rcc>
  <rcc rId="7711" sId="1" numFmtId="4">
    <oc r="N96">
      <v>42</v>
    </oc>
    <nc r="N96">
      <v>41</v>
    </nc>
  </rcc>
  <rcc rId="7712" sId="1" numFmtId="4">
    <oc r="O96">
      <v>139</v>
    </oc>
    <nc r="O96">
      <v>132</v>
    </nc>
  </rcc>
  <rcc rId="7713" sId="1">
    <oc r="M97">
      <v>267</v>
    </oc>
    <nc r="M97">
      <v>388</v>
    </nc>
  </rcc>
  <rcc rId="7714" sId="1" numFmtId="4">
    <oc r="N97">
      <v>7</v>
    </oc>
    <nc r="N97">
      <v>13</v>
    </nc>
  </rcc>
  <rcc rId="7715" sId="1">
    <oc r="M98">
      <v>781</v>
    </oc>
    <nc r="M98">
      <v>824</v>
    </nc>
  </rcc>
  <rcc rId="7716" sId="1" numFmtId="4">
    <oc r="N98">
      <v>43</v>
    </oc>
    <nc r="N98">
      <v>42</v>
    </nc>
  </rcc>
  <rcc rId="7717" sId="1" numFmtId="4">
    <oc r="O98">
      <v>252</v>
    </oc>
    <nc r="O98">
      <v>204</v>
    </nc>
  </rcc>
  <rcc rId="7718" sId="1">
    <oc r="M99">
      <v>706</v>
    </oc>
    <nc r="M99">
      <v>840</v>
    </nc>
  </rcc>
  <rcc rId="7719" sId="1" numFmtId="4">
    <oc r="N99">
      <v>14</v>
    </oc>
    <nc r="N99">
      <v>17</v>
    </nc>
  </rcc>
  <rcc rId="7720" sId="1" numFmtId="4">
    <oc r="O99">
      <v>81</v>
    </oc>
    <nc r="O99">
      <v>71</v>
    </nc>
  </rcc>
  <rcc rId="7721" sId="1">
    <oc r="M100">
      <v>1155</v>
    </oc>
    <nc r="M100">
      <v>1128</v>
    </nc>
  </rcc>
  <rcc rId="7722" sId="1" numFmtId="4">
    <oc r="N100">
      <v>62</v>
    </oc>
    <nc r="N100">
      <v>59</v>
    </nc>
  </rcc>
  <rcc rId="7723" sId="1" numFmtId="4">
    <oc r="O100">
      <v>383</v>
    </oc>
    <nc r="O100">
      <v>359</v>
    </nc>
  </rcc>
  <rcc rId="7724" sId="1">
    <oc r="M101">
      <v>2554</v>
    </oc>
    <nc r="M101">
      <v>2684</v>
    </nc>
  </rcc>
  <rcc rId="7725" sId="1" numFmtId="4">
    <oc r="N101">
      <v>155</v>
    </oc>
    <nc r="N101">
      <v>156</v>
    </nc>
  </rcc>
  <rcc rId="7726" sId="1" numFmtId="4">
    <oc r="O101">
      <v>2588</v>
    </oc>
    <nc r="O101">
      <v>1984</v>
    </nc>
  </rcc>
  <rcc rId="7727" sId="1">
    <oc r="M102">
      <v>2420</v>
    </oc>
    <nc r="M102">
      <v>2587</v>
    </nc>
  </rcc>
  <rcc rId="7728" sId="1" numFmtId="4">
    <oc r="N102">
      <v>114</v>
    </oc>
    <nc r="N102">
      <v>116</v>
    </nc>
  </rcc>
  <rcc rId="7729" sId="1" numFmtId="4">
    <oc r="O102">
      <v>3217</v>
    </oc>
    <nc r="O102">
      <v>2666</v>
    </nc>
  </rcc>
  <rcc rId="7730" sId="1">
    <oc r="M103">
      <v>2303</v>
    </oc>
    <nc r="M103">
      <v>2352</v>
    </nc>
  </rcc>
  <rcc rId="7731" sId="1" numFmtId="4">
    <oc r="N103">
      <v>139</v>
    </oc>
    <nc r="N103">
      <v>144</v>
    </nc>
  </rcc>
  <rcc rId="7732" sId="1" numFmtId="4">
    <oc r="O103">
      <v>1458</v>
    </oc>
    <nc r="O103">
      <v>1156</v>
    </nc>
  </rcc>
  <rcc rId="7733" sId="1">
    <oc r="M104">
      <v>1277</v>
    </oc>
    <nc r="M104">
      <v>1525</v>
    </nc>
  </rcc>
  <rcc rId="7734" sId="1" numFmtId="4">
    <oc r="N104">
      <v>60</v>
    </oc>
    <nc r="N104">
      <v>72</v>
    </nc>
  </rcc>
  <rcc rId="7735" sId="1" numFmtId="4">
    <oc r="O104">
      <v>633</v>
    </oc>
    <nc r="O104">
      <v>517</v>
    </nc>
  </rcc>
  <rcc rId="7736" sId="1">
    <oc r="M105">
      <v>1287</v>
    </oc>
    <nc r="M105">
      <v>1412</v>
    </nc>
  </rcc>
  <rcc rId="7737" sId="1" numFmtId="4">
    <oc r="N105">
      <v>66</v>
    </oc>
    <nc r="N105">
      <v>72</v>
    </nc>
  </rcc>
  <rcc rId="7738" sId="1" numFmtId="4">
    <oc r="O105">
      <v>609</v>
    </oc>
    <nc r="O105">
      <v>501</v>
    </nc>
  </rcc>
  <rcc rId="7739" sId="1">
    <oc r="M106">
      <v>277</v>
    </oc>
    <nc r="M106">
      <v>249</v>
    </nc>
  </rcc>
  <rcc rId="7740" sId="1" numFmtId="4">
    <oc r="N106">
      <v>6</v>
    </oc>
    <nc r="N106">
      <v>5</v>
    </nc>
  </rcc>
  <rcc rId="7741" sId="1">
    <oc r="M107">
      <v>2323</v>
    </oc>
    <nc r="M107">
      <v>2383</v>
    </nc>
  </rcc>
  <rcc rId="7742" sId="1" numFmtId="4">
    <oc r="N107">
      <v>46</v>
    </oc>
    <nc r="N107">
      <v>48</v>
    </nc>
  </rcc>
  <rcc rId="7743" sId="1" numFmtId="4">
    <oc r="O107">
      <v>420</v>
    </oc>
    <nc r="O107">
      <v>380</v>
    </nc>
  </rcc>
  <rcc rId="7744" sId="1">
    <oc r="M108">
      <v>3039</v>
    </oc>
    <nc r="M108">
      <v>2868</v>
    </nc>
  </rcc>
  <rcc rId="7745" sId="1" numFmtId="4">
    <oc r="N108">
      <v>142</v>
    </oc>
    <nc r="N108">
      <v>121</v>
    </nc>
  </rcc>
  <rcc rId="7746" sId="1" numFmtId="4">
    <oc r="O108">
      <v>613</v>
    </oc>
    <nc r="O108">
      <v>553</v>
    </nc>
  </rcc>
  <rcc rId="7747" sId="1">
    <oc r="M109">
      <v>3016</v>
    </oc>
    <nc r="M109">
      <v>3110</v>
    </nc>
  </rcc>
  <rcc rId="7748" sId="1" numFmtId="4">
    <oc r="N109">
      <v>160</v>
    </oc>
    <nc r="N109">
      <v>166</v>
    </nc>
  </rcc>
  <rcc rId="7749" sId="1" numFmtId="4">
    <oc r="O109">
      <v>1000</v>
    </oc>
    <nc r="O109">
      <v>821</v>
    </nc>
  </rcc>
  <rcc rId="7750" sId="1">
    <oc r="M110">
      <v>2719</v>
    </oc>
    <nc r="M110">
      <v>2939</v>
    </nc>
  </rcc>
  <rcc rId="7751" sId="1" numFmtId="4">
    <oc r="N110">
      <v>178</v>
    </oc>
    <nc r="N110">
      <v>181</v>
    </nc>
  </rcc>
  <rcc rId="7752" sId="1" numFmtId="4">
    <oc r="O110">
      <v>1127</v>
    </oc>
    <nc r="O110">
      <v>893</v>
    </nc>
  </rcc>
  <rcc rId="7753" sId="1">
    <oc r="M111">
      <v>2204</v>
    </oc>
    <nc r="M111">
      <v>2226</v>
    </nc>
  </rcc>
  <rcc rId="7754" sId="1" numFmtId="4">
    <oc r="N111">
      <v>66</v>
    </oc>
    <nc r="N111">
      <v>59</v>
    </nc>
  </rcc>
  <rcc rId="7755" sId="1" numFmtId="4">
    <oc r="O111">
      <v>1130</v>
    </oc>
    <nc r="O111">
      <v>907</v>
    </nc>
  </rcc>
  <rcc rId="7756" sId="1">
    <oc r="M112">
      <v>2244</v>
    </oc>
    <nc r="M112">
      <v>2419</v>
    </nc>
  </rcc>
  <rcc rId="7757" sId="1" numFmtId="4">
    <oc r="N112">
      <v>113</v>
    </oc>
    <nc r="N112">
      <v>120</v>
    </nc>
  </rcc>
  <rcc rId="7758" sId="1" numFmtId="4">
    <oc r="O112">
      <v>1063</v>
    </oc>
    <nc r="O112">
      <v>861</v>
    </nc>
  </rcc>
  <rcc rId="7759" sId="1">
    <oc r="M113">
      <v>2244</v>
    </oc>
    <nc r="M113">
      <v>2419</v>
    </nc>
  </rcc>
  <rcc rId="7760" sId="1" numFmtId="4">
    <oc r="N113">
      <v>113</v>
    </oc>
    <nc r="N113">
      <v>120</v>
    </nc>
  </rcc>
  <rcc rId="7761" sId="1" numFmtId="4">
    <oc r="O113">
      <v>1110</v>
    </oc>
    <nc r="O113">
      <v>888</v>
    </nc>
  </rcc>
  <rcc rId="7762" sId="1">
    <oc r="M114">
      <v>1951</v>
    </oc>
    <nc r="M114">
      <v>2160</v>
    </nc>
  </rcc>
  <rcc rId="7763" sId="1" numFmtId="4">
    <oc r="N114">
      <v>89</v>
    </oc>
    <nc r="N114">
      <v>96</v>
    </nc>
  </rcc>
  <rcc rId="7764" sId="1" numFmtId="4">
    <oc r="O114">
      <v>1192</v>
    </oc>
    <nc r="O114">
      <v>939</v>
    </nc>
  </rcc>
  <rcc rId="7765" sId="1">
    <oc r="M115">
      <v>1368</v>
    </oc>
    <nc r="M115">
      <v>1390</v>
    </nc>
  </rcc>
  <rcc rId="7766" sId="1" numFmtId="4">
    <oc r="O115">
      <v>711</v>
    </oc>
    <nc r="O115">
      <v>572</v>
    </nc>
  </rcc>
  <rcc rId="7767" sId="1">
    <oc r="M116">
      <v>1101</v>
    </oc>
    <nc r="M116">
      <v>1024</v>
    </nc>
  </rcc>
  <rcc rId="7768" sId="1" numFmtId="4">
    <oc r="N116">
      <v>73</v>
    </oc>
    <nc r="N116">
      <v>64</v>
    </nc>
  </rcc>
  <rcc rId="7769" sId="1" numFmtId="4">
    <oc r="O116">
      <v>417</v>
    </oc>
    <nc r="O116">
      <v>334</v>
    </nc>
  </rcc>
  <rcc rId="7770" sId="1">
    <oc r="M117">
      <v>1010</v>
    </oc>
    <nc r="M117">
      <v>1030</v>
    </nc>
  </rcc>
  <rcc rId="7771" sId="1" numFmtId="4">
    <oc r="N117">
      <v>20</v>
    </oc>
    <nc r="N117">
      <v>21</v>
    </nc>
  </rcc>
  <rcc rId="7772" sId="1" numFmtId="4">
    <oc r="O117">
      <v>644</v>
    </oc>
    <nc r="O117">
      <v>577</v>
    </nc>
  </rcc>
  <rcc rId="7773" sId="1">
    <oc r="M118">
      <v>1258</v>
    </oc>
    <nc r="M118">
      <v>1304</v>
    </nc>
  </rcc>
  <rcc rId="7774" sId="1" numFmtId="4">
    <oc r="N118">
      <v>45</v>
    </oc>
    <nc r="N118">
      <v>47</v>
    </nc>
  </rcc>
  <rcc rId="7775" sId="1" numFmtId="4">
    <oc r="O118">
      <v>765</v>
    </oc>
    <nc r="O118">
      <v>666</v>
    </nc>
  </rcc>
  <rcc rId="7776" sId="1">
    <oc r="M119">
      <v>446</v>
    </oc>
    <nc r="M119">
      <v>490</v>
    </nc>
  </rcc>
  <rcc rId="7777" sId="1" numFmtId="4">
    <oc r="N119">
      <v>45</v>
    </oc>
    <nc r="N119">
      <v>49</v>
    </nc>
  </rcc>
  <rcc rId="7778" sId="1" numFmtId="4">
    <oc r="O119">
      <v>538</v>
    </oc>
    <nc r="O119">
      <v>515</v>
    </nc>
  </rcc>
  <rcc rId="7779" sId="1">
    <oc r="M120">
      <v>919</v>
    </oc>
    <nc r="M120">
      <v>959</v>
    </nc>
  </rcc>
  <rcc rId="7780" sId="1" numFmtId="4">
    <oc r="N120">
      <v>39</v>
    </oc>
    <nc r="N120">
      <v>41</v>
    </nc>
  </rcc>
  <rcc rId="7781" sId="1" numFmtId="4">
    <oc r="O120">
      <v>497</v>
    </oc>
    <nc r="O120">
      <v>465</v>
    </nc>
  </rcc>
  <rcc rId="7782" sId="1">
    <oc r="M121">
      <v>2489</v>
    </oc>
    <nc r="M121">
      <v>2539</v>
    </nc>
  </rcc>
  <rcc rId="7783" sId="1" numFmtId="4">
    <oc r="N121">
      <v>50</v>
    </oc>
    <nc r="N121">
      <v>51</v>
    </nc>
  </rcc>
  <rcc rId="7784" sId="1" numFmtId="4">
    <oc r="O121">
      <v>865</v>
    </oc>
    <nc r="O121">
      <v>757</v>
    </nc>
  </rcc>
  <rcc rId="7785" sId="1">
    <oc r="M122">
      <v>2525</v>
    </oc>
    <nc r="M122">
      <v>2575</v>
    </nc>
  </rcc>
  <rcc rId="7786" sId="1" numFmtId="4">
    <oc r="N122">
      <v>50</v>
    </oc>
    <nc r="N122">
      <v>51</v>
    </nc>
  </rcc>
  <rcc rId="7787" sId="1" numFmtId="4">
    <oc r="O122">
      <v>839</v>
    </oc>
    <nc r="O122">
      <v>733</v>
    </nc>
  </rcc>
  <rcc rId="7788" sId="1">
    <oc r="M123">
      <v>4198</v>
    </oc>
    <nc r="M123">
      <v>3998</v>
    </nc>
  </rcc>
  <rcc rId="7789" sId="1" numFmtId="4">
    <oc r="N123">
      <v>84</v>
    </oc>
    <nc r="N123">
      <v>80</v>
    </nc>
  </rcc>
  <rcc rId="7790" sId="1" numFmtId="4">
    <oc r="O123">
      <v>167</v>
    </oc>
    <nc r="O123">
      <v>158</v>
    </nc>
  </rcc>
  <rcc rId="7791" sId="1">
    <oc r="M124">
      <v>1969</v>
    </oc>
    <nc r="M124">
      <v>2020</v>
    </nc>
  </rcc>
  <rcc rId="7792" sId="1" numFmtId="4">
    <oc r="N124">
      <v>46</v>
    </oc>
    <nc r="N124">
      <v>49</v>
    </nc>
  </rcc>
  <rcc rId="7793" sId="1" numFmtId="4">
    <oc r="O124">
      <v>848</v>
    </oc>
    <nc r="O124">
      <v>784</v>
    </nc>
  </rcc>
  <rcc rId="7794" sId="1">
    <oc r="M125">
      <v>1581</v>
    </oc>
    <nc r="M125">
      <v>1469</v>
    </nc>
  </rcc>
  <rcc rId="7795" sId="1" numFmtId="4">
    <oc r="N125">
      <v>32</v>
    </oc>
    <nc r="N125">
      <v>29</v>
    </nc>
  </rcc>
  <rcc rId="7796" sId="1" numFmtId="4">
    <oc r="O125">
      <v>669</v>
    </oc>
    <nc r="O125">
      <v>540</v>
    </nc>
  </rcc>
  <rcc rId="7797" sId="1">
    <oc r="M126">
      <v>2297</v>
    </oc>
    <nc r="M126">
      <v>2399</v>
    </nc>
  </rcc>
  <rcc rId="7798" sId="1" numFmtId="4">
    <oc r="N126">
      <v>46</v>
    </oc>
    <nc r="N126">
      <v>48</v>
    </nc>
  </rcc>
  <rcc rId="7799" sId="1" numFmtId="4">
    <oc r="O126">
      <v>2607</v>
    </oc>
    <nc r="O126">
      <v>1858</v>
    </nc>
  </rcc>
  <rcc rId="7800" sId="1">
    <oc r="M127">
      <v>1756</v>
    </oc>
    <nc r="M127">
      <v>1819</v>
    </nc>
  </rcc>
  <rcc rId="7801" sId="1" numFmtId="4">
    <oc r="N127">
      <v>73</v>
    </oc>
    <nc r="N127">
      <v>74</v>
    </nc>
  </rcc>
  <rcc rId="7802" sId="1" numFmtId="4">
    <oc r="O127">
      <v>1147</v>
    </oc>
    <nc r="O127">
      <v>907</v>
    </nc>
  </rcc>
  <rcc rId="7803" sId="1">
    <oc r="M128">
      <v>1910</v>
    </oc>
    <nc r="M128">
      <v>1813</v>
    </nc>
  </rcc>
  <rcc rId="7804" sId="1" numFmtId="4">
    <oc r="N128">
      <v>74</v>
    </oc>
    <nc r="N128">
      <v>70</v>
    </nc>
  </rcc>
  <rcc rId="7805" sId="1" numFmtId="4">
    <oc r="O128">
      <v>1055</v>
    </oc>
    <nc r="O128">
      <v>851</v>
    </nc>
  </rcc>
  <rcc rId="7806" sId="1">
    <oc r="M129">
      <v>1965</v>
    </oc>
    <nc r="M129">
      <v>1989</v>
    </nc>
  </rcc>
  <rcc rId="7807" sId="1" numFmtId="4">
    <oc r="N129">
      <v>106</v>
    </oc>
    <nc r="N129">
      <v>108</v>
    </nc>
  </rcc>
  <rcc rId="7808" sId="1" numFmtId="4">
    <oc r="O129">
      <v>1225</v>
    </oc>
    <nc r="O129">
      <v>1007</v>
    </nc>
  </rcc>
  <rcc rId="7809" sId="1">
    <oc r="M130">
      <v>2376</v>
    </oc>
    <nc r="M130">
      <v>2346</v>
    </nc>
  </rcc>
  <rcc rId="7810" sId="1" numFmtId="4">
    <oc r="N130">
      <v>100</v>
    </oc>
    <nc r="N130">
      <v>99</v>
    </nc>
  </rcc>
  <rcc rId="7811" sId="1" numFmtId="4">
    <oc r="O130">
      <v>1386</v>
    </oc>
    <nc r="O130">
      <v>1178</v>
    </nc>
  </rcc>
  <rcc rId="7812" sId="1">
    <oc r="M131">
      <v>3772</v>
    </oc>
    <nc r="M131">
      <v>3594</v>
    </nc>
  </rcc>
  <rcc rId="7813" sId="1" numFmtId="4">
    <oc r="N131">
      <v>124</v>
    </oc>
    <nc r="N131">
      <v>112</v>
    </nc>
  </rcc>
  <rcc rId="7814" sId="1" numFmtId="4">
    <oc r="O131">
      <v>2321</v>
    </oc>
    <nc r="O131">
      <v>2016</v>
    </nc>
  </rcc>
  <rcc rId="7815" sId="1">
    <oc r="M132">
      <v>3663</v>
    </oc>
    <nc r="M132">
      <v>3569</v>
    </nc>
  </rcc>
  <rcc rId="7816" sId="1" numFmtId="4">
    <oc r="N132">
      <v>104</v>
    </oc>
    <nc r="N132">
      <v>101</v>
    </nc>
  </rcc>
  <rcc rId="7817" sId="1" numFmtId="4">
    <oc r="O132">
      <v>1962</v>
    </oc>
    <nc r="O132">
      <v>1692</v>
    </nc>
  </rcc>
  <rcc rId="7818" sId="1">
    <oc r="M133">
      <v>2284</v>
    </oc>
    <nc r="M133">
      <v>2366</v>
    </nc>
  </rcc>
  <rcc rId="7819" sId="1" numFmtId="4">
    <oc r="N133">
      <v>82</v>
    </oc>
    <nc r="N133">
      <v>85</v>
    </nc>
  </rcc>
  <rcc rId="7820" sId="1" numFmtId="4">
    <oc r="O133">
      <v>1094</v>
    </oc>
    <nc r="O133">
      <v>1038</v>
    </nc>
  </rcc>
  <rcc rId="7821" sId="1">
    <oc r="M134">
      <v>2341</v>
    </oc>
    <nc r="M134">
      <v>2438</v>
    </nc>
  </rcc>
  <rcc rId="7822" sId="1" numFmtId="4">
    <oc r="N134">
      <v>47</v>
    </oc>
    <nc r="N134">
      <v>49</v>
    </nc>
  </rcc>
  <rcc rId="7823" sId="1" numFmtId="4">
    <oc r="O134">
      <v>968</v>
    </oc>
    <nc r="O134">
      <v>957</v>
    </nc>
  </rcc>
  <rcc rId="7824" sId="1">
    <oc r="M135">
      <v>2060</v>
    </oc>
    <nc r="M135">
      <v>2040</v>
    </nc>
  </rcc>
  <rcc rId="7825" sId="1" numFmtId="4">
    <oc r="O135">
      <v>661</v>
    </oc>
    <nc r="O135">
      <v>649</v>
    </nc>
  </rcc>
  <rcc rId="7826" sId="1">
    <oc r="M136">
      <v>2111</v>
    </oc>
    <nc r="M136">
      <v>2154</v>
    </nc>
  </rcc>
  <rcc rId="7827" sId="1" numFmtId="4">
    <oc r="N136">
      <v>42</v>
    </oc>
    <nc r="N136">
      <v>43</v>
    </nc>
  </rcc>
  <rcc rId="7828" sId="1" numFmtId="4">
    <oc r="O136">
      <v>592</v>
    </oc>
    <nc r="O136">
      <v>588</v>
    </nc>
  </rcc>
  <rcc rId="7829" sId="1">
    <oc r="M137">
      <v>494</v>
    </oc>
    <nc r="M137">
      <v>504</v>
    </nc>
  </rcc>
  <rcc rId="7830" sId="1">
    <oc r="M138">
      <v>536</v>
    </oc>
    <nc r="M138">
      <v>641</v>
    </nc>
  </rcc>
  <rcc rId="7831" sId="1" numFmtId="4">
    <oc r="N138">
      <v>17</v>
    </oc>
    <nc r="N138">
      <v>13</v>
    </nc>
  </rcc>
  <rcc rId="7832" sId="1">
    <oc r="M139">
      <v>877</v>
    </oc>
    <nc r="M139">
      <v>930</v>
    </nc>
  </rcc>
  <rcc rId="7833" sId="1" numFmtId="4">
    <oc r="N139">
      <v>52</v>
    </oc>
    <nc r="N139">
      <v>55</v>
    </nc>
  </rcc>
  <rcc rId="7834" sId="1" numFmtId="4">
    <nc r="O139">
      <v>15</v>
    </nc>
  </rcc>
  <rcc rId="7835" sId="1">
    <oc r="M140">
      <v>1309</v>
    </oc>
    <nc r="M140">
      <v>1387</v>
    </nc>
  </rcc>
  <rcc rId="7836" sId="1" numFmtId="4">
    <oc r="N140">
      <v>78</v>
    </oc>
    <nc r="N140">
      <v>83</v>
    </nc>
  </rcc>
  <rcc rId="7837" sId="1" numFmtId="4">
    <oc r="O140">
      <v>9</v>
    </oc>
    <nc r="O140">
      <v>54</v>
    </nc>
  </rcc>
  <rcc rId="7838" sId="1">
    <oc r="M141">
      <v>1754</v>
    </oc>
    <nc r="M141">
      <v>1789</v>
    </nc>
  </rcc>
  <rcc rId="7839" sId="1" numFmtId="4">
    <oc r="N141">
      <v>35</v>
    </oc>
    <nc r="N141">
      <v>36</v>
    </nc>
  </rcc>
  <rcc rId="7840" sId="1">
    <oc r="M142">
      <v>2132</v>
    </oc>
    <nc r="M142">
      <v>2174</v>
    </nc>
  </rcc>
  <rcc rId="7841" sId="1">
    <oc r="M143">
      <v>1755</v>
    </oc>
    <nc r="M143">
      <v>1791</v>
    </nc>
  </rcc>
  <rcc rId="7842" sId="1" numFmtId="4">
    <oc r="N143">
      <v>36</v>
    </oc>
    <nc r="N143">
      <v>37</v>
    </nc>
  </rcc>
  <rcc rId="7843" sId="1">
    <oc r="M144">
      <v>1560</v>
    </oc>
    <nc r="M144">
      <v>1591</v>
    </nc>
  </rcc>
  <rcc rId="7844" sId="1" numFmtId="4">
    <oc r="N144">
      <v>31</v>
    </oc>
    <nc r="N144">
      <v>32</v>
    </nc>
  </rcc>
  <rcc rId="7845" sId="1">
    <oc r="M145">
      <v>1812</v>
    </oc>
    <nc r="M145">
      <v>1858</v>
    </nc>
  </rcc>
  <rcc rId="7846" sId="1" numFmtId="4">
    <oc r="N145">
      <v>46</v>
    </oc>
    <nc r="N145">
      <v>47</v>
    </nc>
  </rcc>
  <rcc rId="7847" sId="1" numFmtId="4">
    <oc r="O145">
      <v>172</v>
    </oc>
    <nc r="O145">
      <v>126</v>
    </nc>
  </rcc>
  <rcc rId="7848" sId="1">
    <oc r="M146">
      <v>2519</v>
    </oc>
    <nc r="M146">
      <v>1943</v>
    </nc>
  </rcc>
  <rcc rId="7849" sId="1" numFmtId="4">
    <oc r="N146">
      <v>773</v>
    </oc>
    <nc r="N146">
      <v>59</v>
    </nc>
  </rcc>
  <rcc rId="7850" sId="1" numFmtId="4">
    <oc r="O146">
      <v>233</v>
    </oc>
    <nc r="O146">
      <v>175</v>
    </nc>
  </rcc>
  <rcc rId="7851" sId="1">
    <oc r="M147">
      <v>2447</v>
    </oc>
    <nc r="M147">
      <v>2387</v>
    </nc>
  </rcc>
  <rcc rId="7852" sId="1" numFmtId="4">
    <oc r="N147">
      <v>65</v>
    </oc>
    <nc r="N147">
      <v>63</v>
    </nc>
  </rcc>
  <rcc rId="7853" sId="1" numFmtId="4">
    <oc r="O147">
      <v>1039</v>
    </oc>
    <nc r="O147">
      <v>976</v>
    </nc>
  </rcc>
  <rcc rId="7854" sId="1">
    <oc r="M148">
      <v>3461</v>
    </oc>
    <nc r="M148">
      <v>3413</v>
    </nc>
  </rcc>
  <rcc rId="7855" sId="1" numFmtId="4">
    <oc r="N148">
      <v>142</v>
    </oc>
    <nc r="N148">
      <v>140</v>
    </nc>
  </rcc>
  <rcc rId="7856" sId="1" numFmtId="4">
    <oc r="O148">
      <v>992</v>
    </oc>
    <nc r="O148">
      <v>918</v>
    </nc>
  </rcc>
  <rcc rId="7857" sId="1">
    <oc r="M149">
      <v>3052</v>
    </oc>
    <nc r="M149">
      <v>3173</v>
    </nc>
  </rcc>
  <rcc rId="7858" sId="1" numFmtId="4">
    <oc r="N149">
      <v>137</v>
    </oc>
    <nc r="N149">
      <v>91</v>
    </nc>
  </rcc>
  <rcc rId="7859" sId="1" numFmtId="4">
    <oc r="O149">
      <v>1257</v>
    </oc>
    <nc r="O149">
      <v>1080</v>
    </nc>
  </rcc>
  <rcc rId="7860" sId="1">
    <oc r="M150">
      <v>3527</v>
    </oc>
    <nc r="M150">
      <v>3637</v>
    </nc>
  </rcc>
  <rcc rId="7861" sId="1" numFmtId="4">
    <oc r="N150">
      <v>110</v>
    </oc>
    <nc r="N150">
      <v>114</v>
    </nc>
  </rcc>
  <rcc rId="7862" sId="1" numFmtId="4">
    <oc r="O150">
      <v>1335</v>
    </oc>
    <nc r="O150">
      <v>1142</v>
    </nc>
  </rcc>
  <rcc rId="7863" sId="1">
    <oc r="M151">
      <v>1367</v>
    </oc>
    <nc r="M151">
      <v>1328</v>
    </nc>
  </rcc>
  <rcc rId="7864" sId="1" numFmtId="4">
    <oc r="N151">
      <v>64</v>
    </oc>
    <nc r="N151">
      <v>62</v>
    </nc>
  </rcc>
  <rcc rId="7865" sId="1" numFmtId="4">
    <oc r="O151">
      <v>533</v>
    </oc>
    <nc r="O151">
      <v>452</v>
    </nc>
  </rcc>
  <rcc rId="7866" sId="1">
    <oc r="M152">
      <v>2629</v>
    </oc>
    <nc r="M152">
      <v>2792</v>
    </nc>
  </rcc>
  <rcc rId="7867" sId="1" numFmtId="4">
    <oc r="N152">
      <v>163</v>
    </oc>
    <nc r="N152">
      <v>173</v>
    </nc>
  </rcc>
  <rcc rId="7868" sId="1" numFmtId="4">
    <oc r="O152">
      <v>642</v>
    </oc>
    <nc r="O152">
      <v>490</v>
    </nc>
  </rcc>
  <rcc rId="7869" sId="1">
    <oc r="M153">
      <v>2438</v>
    </oc>
    <nc r="M153">
      <v>2591</v>
    </nc>
  </rcc>
  <rcc rId="7870" sId="1" numFmtId="4">
    <oc r="N153">
      <v>151</v>
    </oc>
    <nc r="N153">
      <v>161</v>
    </nc>
  </rcc>
  <rcc rId="7871" sId="1" numFmtId="4">
    <oc r="O153">
      <v>368</v>
    </oc>
    <nc r="O153">
      <v>275</v>
    </nc>
  </rcc>
  <rcc rId="7872" sId="1">
    <oc r="M154">
      <v>3245</v>
    </oc>
    <nc r="M154">
      <v>3249</v>
    </nc>
  </rcc>
  <rcc rId="7873" sId="1" numFmtId="4">
    <oc r="N154">
      <v>83</v>
    </oc>
    <nc r="N154">
      <v>65</v>
    </nc>
  </rcc>
  <rcc rId="7874" sId="1" numFmtId="4">
    <oc r="O154">
      <v>157</v>
    </oc>
    <nc r="O154">
      <v>83</v>
    </nc>
  </rcc>
  <rcc rId="7875" sId="1">
    <oc r="M155">
      <v>3508</v>
    </oc>
    <nc r="M155">
      <v>3597</v>
    </nc>
  </rcc>
  <rcc rId="7876" sId="1" numFmtId="4">
    <oc r="N155">
      <v>90</v>
    </oc>
    <nc r="N155">
      <v>92</v>
    </nc>
  </rcc>
  <rcc rId="7877" sId="1" numFmtId="4">
    <oc r="O155">
      <v>129</v>
    </oc>
    <nc r="O155">
      <v>57</v>
    </nc>
  </rcc>
  <rcc rId="7878" sId="1">
    <oc r="M156">
      <v>1376</v>
    </oc>
    <nc r="M156">
      <v>1403</v>
    </nc>
  </rcc>
  <rcc rId="7879" sId="1">
    <oc r="M157">
      <v>1463</v>
    </oc>
    <nc r="M157">
      <v>1492</v>
    </nc>
  </rcc>
  <rcc rId="7880" sId="1" numFmtId="4">
    <oc r="N157">
      <v>29</v>
    </oc>
    <nc r="N157">
      <v>30</v>
    </nc>
  </rcc>
  <rcc rId="7881" sId="1" numFmtId="4">
    <oc r="O157">
      <v>1193</v>
    </oc>
    <nc r="O157">
      <v>1176</v>
    </nc>
  </rcc>
  <rcc rId="7882" sId="1">
    <oc r="M158">
      <v>2543</v>
    </oc>
    <nc r="M158">
      <v>2612</v>
    </nc>
  </rcc>
  <rcc rId="7883" sId="1" numFmtId="4">
    <oc r="N158">
      <v>69</v>
    </oc>
    <nc r="N158">
      <v>71</v>
    </nc>
  </rcc>
  <rcc rId="7884" sId="1" numFmtId="4">
    <oc r="O158">
      <v>40</v>
    </oc>
    <nc r="O158">
      <v>53</v>
    </nc>
  </rcc>
  <rcc rId="7885" sId="1">
    <oc r="M159">
      <v>3251</v>
    </oc>
    <nc r="M159">
      <v>3184</v>
    </nc>
  </rcc>
  <rcc rId="7886" sId="1" numFmtId="4">
    <oc r="N159">
      <v>72</v>
    </oc>
    <nc r="N159">
      <v>65</v>
    </nc>
  </rcc>
  <rcc rId="7887" sId="1" numFmtId="4">
    <oc r="O159">
      <v>72</v>
    </oc>
    <nc r="O159">
      <v>49</v>
    </nc>
  </rcc>
  <rcc rId="7888" sId="1">
    <oc r="M160">
      <v>3259</v>
    </oc>
    <nc r="M160">
      <v>3444</v>
    </nc>
  </rcc>
  <rcc rId="7889" sId="1" numFmtId="4">
    <oc r="N160">
      <v>65</v>
    </oc>
    <nc r="N160">
      <v>69</v>
    </nc>
  </rcc>
  <rcc rId="7890" sId="1" numFmtId="4">
    <oc r="O160">
      <v>119</v>
    </oc>
    <nc r="O160">
      <v>28</v>
    </nc>
  </rcc>
  <rcc rId="7891" sId="1" numFmtId="4">
    <oc r="O161">
      <v>126</v>
    </oc>
    <nc r="O161">
      <v>33</v>
    </nc>
  </rcc>
  <rcc rId="7892" sId="1">
    <oc r="M162">
      <v>3523</v>
    </oc>
    <nc r="M162">
      <v>3572</v>
    </nc>
  </rcc>
  <rcc rId="7893" sId="1" numFmtId="4">
    <oc r="N162">
      <v>71</v>
    </oc>
    <nc r="N162">
      <v>72</v>
    </nc>
  </rcc>
  <rcc rId="7894" sId="1" numFmtId="4">
    <oc r="O162">
      <v>136</v>
    </oc>
    <nc r="O162">
      <v>61</v>
    </nc>
  </rcc>
  <rcc rId="7895" sId="1">
    <oc r="M163">
      <v>3576</v>
    </oc>
    <nc r="M163">
      <v>3592</v>
    </nc>
  </rcc>
  <rcc rId="7896" sId="1" numFmtId="4">
    <oc r="N163">
      <v>72</v>
    </oc>
    <nc r="N163">
      <v>73</v>
    </nc>
  </rcc>
  <rcc rId="7897" sId="1" numFmtId="4">
    <oc r="O163">
      <v>242</v>
    </oc>
    <nc r="O163">
      <v>116</v>
    </nc>
  </rcc>
  <rcc rId="7898" sId="1">
    <oc r="M164">
      <v>3450</v>
    </oc>
    <nc r="M164">
      <v>3412</v>
    </nc>
  </rcc>
  <rcc rId="7899" sId="1" numFmtId="4">
    <oc r="N164">
      <v>69</v>
    </oc>
    <nc r="N164">
      <v>68</v>
    </nc>
  </rcc>
  <rcc rId="7900" sId="1" numFmtId="4">
    <oc r="O164">
      <v>184</v>
    </oc>
    <nc r="O164">
      <v>175</v>
    </nc>
  </rcc>
  <rcc rId="7901" sId="1">
    <oc r="M165">
      <v>1949</v>
    </oc>
    <nc r="M165">
      <v>2033</v>
    </nc>
  </rcc>
  <rcc rId="7902" sId="1" numFmtId="4">
    <oc r="N165">
      <v>61</v>
    </oc>
    <nc r="N165">
      <v>63</v>
    </nc>
  </rcc>
  <rcc rId="7903" sId="1" numFmtId="4">
    <oc r="O165">
      <v>555</v>
    </oc>
    <nc r="O165">
      <v>460</v>
    </nc>
  </rcc>
  <rcc rId="7904" sId="1">
    <oc r="M166">
      <v>2326</v>
    </oc>
    <nc r="M166">
      <v>2803</v>
    </nc>
  </rcc>
  <rcc rId="7905" sId="1" numFmtId="4">
    <oc r="N166">
      <v>47</v>
    </oc>
    <nc r="N166">
      <v>56</v>
    </nc>
  </rcc>
  <rcc rId="7906" sId="1" numFmtId="4">
    <oc r="O166">
      <v>1052</v>
    </oc>
    <nc r="O166">
      <v>920</v>
    </nc>
  </rcc>
  <rcc rId="7907" sId="1">
    <oc r="M167">
      <v>2257</v>
    </oc>
    <nc r="M167">
      <v>2412</v>
    </nc>
  </rcc>
  <rcc rId="7908" sId="1" numFmtId="4">
    <oc r="N167">
      <v>46</v>
    </oc>
    <nc r="N167">
      <v>49</v>
    </nc>
  </rcc>
  <rcc rId="7909" sId="1" numFmtId="4">
    <oc r="O167">
      <v>1646</v>
    </oc>
    <nc r="O167">
      <v>1415</v>
    </nc>
  </rcc>
  <rcc rId="7910" sId="1">
    <oc r="M168">
      <v>2711</v>
    </oc>
    <nc r="M168">
      <v>2955</v>
    </nc>
  </rcc>
  <rcc rId="7911" sId="1" numFmtId="4">
    <oc r="N168">
      <v>126</v>
    </oc>
    <nc r="N168">
      <v>137</v>
    </nc>
  </rcc>
  <rcc rId="7912" sId="1" numFmtId="4">
    <oc r="O168">
      <v>1381</v>
    </oc>
    <nc r="O168">
      <v>1262</v>
    </nc>
  </rcc>
  <rcc rId="7913" sId="1">
    <oc r="M169">
      <v>2479</v>
    </oc>
    <nc r="M169">
      <v>2477</v>
    </nc>
  </rcc>
  <rcc rId="7914" sId="1" numFmtId="4">
    <oc r="O169">
      <v>678</v>
    </oc>
    <nc r="O169">
      <v>754</v>
    </nc>
  </rcc>
  <rcc rId="7915" sId="1">
    <oc r="M170">
      <v>2524</v>
    </oc>
    <nc r="M170">
      <v>2472</v>
    </nc>
  </rcc>
  <rcc rId="7916" sId="1" numFmtId="4">
    <oc r="N170">
      <v>50</v>
    </oc>
    <nc r="N170">
      <v>49</v>
    </nc>
  </rcc>
  <rcc rId="7917" sId="1" numFmtId="4">
    <oc r="O170">
      <v>1276</v>
    </oc>
    <nc r="O170">
      <v>1172</v>
    </nc>
  </rcc>
  <rcc rId="7918" sId="1">
    <oc r="M171">
      <v>7069</v>
    </oc>
    <nc r="M171">
      <v>7210</v>
    </nc>
  </rcc>
  <rcc rId="7919" sId="1" numFmtId="4">
    <oc r="N171">
      <v>141</v>
    </oc>
    <nc r="N171">
      <v>144</v>
    </nc>
  </rcc>
  <rcc rId="7920" sId="1">
    <oc r="M172">
      <v>7497</v>
    </oc>
    <nc r="M172">
      <v>7647</v>
    </nc>
  </rcc>
  <rcc rId="7921" sId="1" numFmtId="4">
    <oc r="N172">
      <v>150</v>
    </oc>
    <nc r="N172">
      <v>153</v>
    </nc>
  </rcc>
  <rcc rId="7922" sId="1">
    <oc r="M173">
      <v>7979</v>
    </oc>
    <nc r="M173">
      <v>8139</v>
    </nc>
  </rcc>
  <rcc rId="7923" sId="1" numFmtId="4">
    <oc r="N173">
      <v>160</v>
    </oc>
    <nc r="N173">
      <v>163</v>
    </nc>
  </rcc>
  <rcc rId="7924" sId="1" numFmtId="4">
    <oc r="O173">
      <v>201</v>
    </oc>
    <nc r="O173">
      <v>193</v>
    </nc>
  </rcc>
  <rcc rId="7925" sId="1">
    <oc r="M174">
      <v>9639</v>
    </oc>
    <nc r="M174">
      <v>9832</v>
    </nc>
  </rcc>
  <rcc rId="7926" sId="1" numFmtId="4">
    <oc r="N174">
      <v>193</v>
    </oc>
    <nc r="N174">
      <v>197</v>
    </nc>
  </rcc>
  <rcc rId="7927" sId="1" numFmtId="4">
    <oc r="O174">
      <v>487</v>
    </oc>
    <nc r="O174">
      <v>471</v>
    </nc>
  </rcc>
  <rcc rId="7928" sId="1">
    <oc r="M175">
      <v>10335</v>
    </oc>
    <nc r="M175">
      <v>10542</v>
    </nc>
  </rcc>
  <rcc rId="7929" sId="1" numFmtId="4">
    <oc r="N175">
      <v>207</v>
    </oc>
    <nc r="N175">
      <v>211</v>
    </nc>
  </rcc>
  <rcc rId="7930" sId="1" numFmtId="4">
    <oc r="O175">
      <v>898</v>
    </oc>
    <nc r="O175">
      <v>774</v>
    </nc>
  </rcc>
  <rcc rId="7931" sId="1">
    <oc r="M176">
      <v>10899</v>
    </oc>
    <nc r="M176">
      <v>11147</v>
    </nc>
  </rcc>
  <rcc rId="7932" sId="1" numFmtId="4">
    <oc r="N176">
      <v>247</v>
    </oc>
    <nc r="N176">
      <v>253</v>
    </nc>
  </rcc>
  <rcc rId="7933" sId="1" numFmtId="4">
    <oc r="O176">
      <v>1719</v>
    </oc>
    <nc r="O176">
      <v>1687</v>
    </nc>
  </rcc>
  <rcc rId="7934" sId="1">
    <oc r="M177">
      <v>12656</v>
    </oc>
    <nc r="M177">
      <v>12928</v>
    </nc>
  </rcc>
  <rcc rId="7935" sId="1" numFmtId="4">
    <oc r="N177">
      <v>272</v>
    </oc>
    <nc r="N177">
      <v>278</v>
    </nc>
  </rcc>
  <rcc rId="7936" sId="1" numFmtId="4">
    <oc r="O177">
      <v>3117</v>
    </oc>
    <nc r="O177">
      <v>2284</v>
    </nc>
  </rcc>
  <rcc rId="7937" sId="1">
    <oc r="M178">
      <v>643</v>
    </oc>
    <nc r="M178">
      <v>655</v>
    </nc>
  </rcc>
  <rcc rId="7938" sId="1">
    <oc r="M179">
      <v>1193</v>
    </oc>
    <nc r="M179">
      <v>1217</v>
    </nc>
  </rcc>
  <rcc rId="7939" sId="1">
    <oc r="M180">
      <v>1533</v>
    </oc>
    <nc r="M180">
      <v>1675</v>
    </nc>
  </rcc>
  <rcc rId="7940" sId="1" numFmtId="4">
    <oc r="N180">
      <v>38</v>
    </oc>
    <nc r="N180">
      <v>42</v>
    </nc>
  </rcc>
  <rcc rId="7941" sId="1" numFmtId="4">
    <oc r="O180">
      <v>23</v>
    </oc>
    <nc r="O180">
      <v>21</v>
    </nc>
  </rcc>
  <rcc rId="7942" sId="1">
    <oc r="M181">
      <v>2574</v>
    </oc>
    <nc r="M181">
      <v>2806</v>
    </nc>
  </rcc>
  <rcc rId="7943" sId="1" numFmtId="4">
    <oc r="N181">
      <v>53</v>
    </oc>
    <nc r="N181">
      <v>58</v>
    </nc>
  </rcc>
  <rcc rId="7944" sId="1">
    <oc r="M182">
      <v>2459</v>
    </oc>
    <nc r="M182">
      <v>2577</v>
    </nc>
  </rcc>
  <rcc rId="7945" sId="1" numFmtId="4">
    <oc r="N182">
      <v>51</v>
    </oc>
    <nc r="N182">
      <v>53</v>
    </nc>
  </rcc>
  <rcc rId="7946" sId="1" numFmtId="4">
    <oc r="O182">
      <v>14</v>
    </oc>
    <nc r="O182">
      <v>13</v>
    </nc>
  </rcc>
  <rcc rId="7947" sId="1">
    <oc r="M183">
      <v>2199</v>
    </oc>
    <nc r="M183">
      <v>2097</v>
    </nc>
  </rcc>
  <rcc rId="7948" sId="1" numFmtId="4">
    <oc r="N183">
      <v>44</v>
    </oc>
    <nc r="N183">
      <v>42</v>
    </nc>
  </rcc>
  <rcc rId="7949" sId="1" numFmtId="4">
    <oc r="O183">
      <v>23</v>
    </oc>
    <nc r="O183">
      <v>22</v>
    </nc>
  </rcc>
  <rcc rId="7950" sId="1">
    <oc r="M184">
      <v>2069</v>
    </oc>
    <nc r="M184">
      <v>2112</v>
    </nc>
  </rcc>
  <rcc rId="7951" sId="1" numFmtId="4">
    <oc r="N184">
      <v>44</v>
    </oc>
    <nc r="N184">
      <v>45</v>
    </nc>
  </rcc>
  <rcc rId="7952" sId="1" numFmtId="4">
    <oc r="O184">
      <v>10</v>
    </oc>
    <nc r="O184"/>
  </rcc>
  <rcc rId="7953" sId="1">
    <oc r="M185">
      <v>1506</v>
    </oc>
    <nc r="M185">
      <v>1536</v>
    </nc>
  </rcc>
  <rcc rId="7954" sId="1" numFmtId="4">
    <oc r="N185">
      <v>30</v>
    </oc>
    <nc r="N185">
      <v>31</v>
    </nc>
  </rcc>
  <rcc rId="7955" sId="1">
    <oc r="M186">
      <v>1092</v>
    </oc>
    <nc r="M186">
      <v>1109</v>
    </nc>
  </rcc>
  <rcc rId="7956" sId="1" numFmtId="4">
    <oc r="N186">
      <v>28</v>
    </oc>
    <nc r="N186">
      <v>26</v>
    </nc>
  </rcc>
  <rcc rId="7957" sId="1">
    <oc r="M187">
      <v>531</v>
    </oc>
    <nc r="M187">
      <v>543</v>
    </nc>
  </rcc>
  <rcc rId="7958" sId="1" numFmtId="4">
    <oc r="N187">
      <v>11</v>
    </oc>
    <nc r="N187">
      <v>12</v>
    </nc>
  </rcc>
  <rcc rId="7959" sId="1" numFmtId="4">
    <oc r="O187">
      <v>74</v>
    </oc>
    <nc r="O187">
      <v>57</v>
    </nc>
  </rcc>
  <rcc rId="7960" sId="1">
    <oc r="M188">
      <v>524</v>
    </oc>
    <nc r="M188">
      <v>534</v>
    </nc>
  </rcc>
  <rcc rId="7961" sId="1" numFmtId="4">
    <oc r="N188">
      <v>10</v>
    </oc>
    <nc r="N188">
      <v>11</v>
    </nc>
  </rcc>
  <rcc rId="7962" sId="1" numFmtId="4">
    <oc r="O188">
      <v>37</v>
    </oc>
    <nc r="O188">
      <v>34</v>
    </nc>
  </rcc>
  <rcc rId="7963" sId="1">
    <oc r="M189">
      <v>1669</v>
    </oc>
    <nc r="M189">
      <v>1677</v>
    </nc>
  </rcc>
  <rcc rId="7964" sId="1" numFmtId="4">
    <oc r="O189">
      <v>212</v>
    </oc>
    <nc r="O189">
      <v>197</v>
    </nc>
  </rcc>
  <rcc rId="7965" sId="1">
    <oc r="M190">
      <v>2061</v>
    </oc>
    <nc r="M190">
      <v>2144</v>
    </nc>
  </rcc>
  <rcc rId="7966" sId="1" numFmtId="4">
    <oc r="N190">
      <v>83</v>
    </oc>
    <nc r="N190">
      <v>87</v>
    </nc>
  </rcc>
  <rcc rId="7967" sId="1" numFmtId="4">
    <oc r="O190">
      <v>212</v>
    </oc>
    <nc r="O190">
      <v>197</v>
    </nc>
  </rcc>
  <rcc rId="7968" sId="1">
    <oc r="M191">
      <v>3280</v>
    </oc>
    <nc r="M191">
      <v>3264</v>
    </nc>
  </rcc>
  <rcc rId="7969" sId="1" numFmtId="4">
    <oc r="N191">
      <v>66</v>
    </oc>
    <nc r="N191">
      <v>65</v>
    </nc>
  </rcc>
  <rcc rId="7970" sId="1" numFmtId="4">
    <oc r="O191">
      <v>271</v>
    </oc>
    <nc r="O191">
      <v>251</v>
    </nc>
  </rcc>
  <rcc rId="7971" sId="1">
    <oc r="M192">
      <v>3803</v>
    </oc>
    <nc r="M192">
      <v>3798</v>
    </nc>
  </rcc>
  <rcc rId="7972" sId="1" numFmtId="4">
    <oc r="O192">
      <v>122</v>
    </oc>
    <nc r="O192">
      <v>114</v>
    </nc>
  </rcc>
  <rcc rId="7973" sId="1">
    <oc r="M193">
      <v>3787</v>
    </oc>
    <nc r="M193">
      <v>3592</v>
    </nc>
  </rcc>
  <rcc rId="7974" sId="1" numFmtId="4">
    <oc r="N193">
      <v>76</v>
    </oc>
    <nc r="N193">
      <v>72</v>
    </nc>
  </rcc>
  <rcc rId="7975" sId="1" numFmtId="4">
    <oc r="O193">
      <v>89</v>
    </oc>
    <nc r="O193">
      <v>83</v>
    </nc>
  </rcc>
  <rcc rId="7976" sId="1">
    <oc r="M194">
      <v>4595</v>
    </oc>
    <nc r="M194">
      <v>4642</v>
    </nc>
  </rcc>
  <rcc rId="7977" sId="1" numFmtId="4">
    <oc r="N194">
      <v>92</v>
    </oc>
    <nc r="N194">
      <v>93</v>
    </nc>
  </rcc>
  <rcc rId="7978" sId="1">
    <oc r="M195">
      <v>4936</v>
    </oc>
    <nc r="M195">
      <v>4859</v>
    </nc>
  </rcc>
  <rcc rId="7979" sId="1" numFmtId="4">
    <oc r="N195">
      <v>99</v>
    </oc>
    <nc r="N195">
      <v>97</v>
    </nc>
  </rcc>
  <rcc rId="7980" sId="1">
    <oc r="M197">
      <v>702</v>
    </oc>
    <nc r="M197">
      <v>722</v>
    </nc>
  </rcc>
  <rcc rId="7981" sId="1" numFmtId="4">
    <oc r="O197">
      <v>63</v>
    </oc>
    <nc r="O197">
      <v>60</v>
    </nc>
  </rcc>
  <rcc rId="7982" sId="1">
    <oc r="M198">
      <v>1214</v>
    </oc>
    <nc r="M198">
      <v>1147</v>
    </nc>
  </rcc>
  <rcc rId="7983" sId="1" numFmtId="4">
    <oc r="N198">
      <v>35</v>
    </oc>
    <nc r="N198">
      <v>32</v>
    </nc>
  </rcc>
  <rcc rId="7984" sId="1" numFmtId="4">
    <oc r="O198">
      <v>167</v>
    </oc>
    <nc r="O198">
      <v>135</v>
    </nc>
  </rcc>
  <rcc rId="7985" sId="1">
    <oc r="M199">
      <v>869</v>
    </oc>
    <nc r="M199">
      <v>840</v>
    </nc>
  </rcc>
  <rcc rId="7986" sId="1" numFmtId="4">
    <oc r="O199">
      <v>143</v>
    </oc>
    <nc r="O199">
      <v>98</v>
    </nc>
  </rcc>
  <rcc rId="7987" sId="1" numFmtId="4">
    <oc r="M200">
      <v>1200</v>
    </oc>
    <nc r="M200">
      <v>1111</v>
    </nc>
  </rcc>
  <rcc rId="7988" sId="1" numFmtId="4">
    <oc r="N200">
      <v>54</v>
    </oc>
    <nc r="N200">
      <v>49</v>
    </nc>
  </rcc>
  <rcc rId="7989" sId="1" numFmtId="4">
    <oc r="O200">
      <v>98</v>
    </oc>
    <nc r="O200">
      <v>91</v>
    </nc>
  </rcc>
  <rcc rId="7990" sId="1" numFmtId="4">
    <oc r="M201">
      <v>969</v>
    </oc>
    <nc r="M201">
      <v>908</v>
    </nc>
  </rcc>
  <rcc rId="7991" sId="1" numFmtId="4">
    <oc r="N201">
      <v>60</v>
    </oc>
    <nc r="N201">
      <v>55</v>
    </nc>
  </rcc>
  <rcc rId="7992" sId="1" numFmtId="4">
    <oc r="O201">
      <v>102</v>
    </oc>
    <nc r="O201">
      <v>76</v>
    </nc>
  </rcc>
  <rcc rId="7993" sId="1" numFmtId="4">
    <oc r="M202">
      <v>1518</v>
    </oc>
    <nc r="M202">
      <v>1651</v>
    </nc>
  </rcc>
  <rcc rId="7994" sId="1" numFmtId="4">
    <oc r="N202">
      <v>114</v>
    </oc>
    <nc r="N202">
      <v>119</v>
    </nc>
  </rcc>
  <rcc rId="7995" sId="1" numFmtId="4">
    <oc r="O202">
      <v>995</v>
    </oc>
    <nc r="O202">
      <v>946</v>
    </nc>
  </rcc>
  <rcc rId="7996" sId="1" numFmtId="4">
    <oc r="M203">
      <v>817</v>
    </oc>
    <nc r="M203">
      <v>819</v>
    </nc>
  </rcc>
  <rcc rId="7997" sId="1" numFmtId="4">
    <oc r="N203">
      <v>95</v>
    </oc>
    <nc r="N203">
      <v>102</v>
    </nc>
  </rcc>
  <rcc rId="7998" sId="1" numFmtId="4">
    <oc r="O203">
      <v>1331</v>
    </oc>
    <nc r="O203">
      <v>1348</v>
    </nc>
  </rcc>
  <rcc rId="7999" sId="1" numFmtId="4">
    <oc r="M204">
      <v>1702</v>
    </oc>
    <nc r="M204">
      <v>1750</v>
    </nc>
  </rcc>
  <rcc rId="8000" sId="1" numFmtId="4">
    <oc r="N204">
      <v>170</v>
    </oc>
    <nc r="N204">
      <v>183</v>
    </nc>
  </rcc>
  <rcc rId="8001" sId="1" numFmtId="4">
    <oc r="O204">
      <v>1399</v>
    </oc>
    <nc r="O204">
      <v>1239</v>
    </nc>
  </rcc>
  <rcc rId="8002" sId="1" numFmtId="4">
    <oc r="M205">
      <v>1502</v>
    </oc>
    <nc r="M205">
      <v>1490</v>
    </nc>
  </rcc>
  <rcc rId="8003" sId="1" numFmtId="4">
    <oc r="N205">
      <v>234</v>
    </oc>
    <nc r="N205">
      <v>223</v>
    </nc>
  </rcc>
  <rcc rId="8004" sId="1" numFmtId="4">
    <oc r="O205">
      <v>992</v>
    </oc>
    <nc r="O205">
      <v>923</v>
    </nc>
  </rcc>
  <rcc rId="8005" sId="1" numFmtId="4">
    <oc r="M206">
      <v>1761</v>
    </oc>
    <nc r="M206">
      <v>1720</v>
    </nc>
  </rcc>
  <rcc rId="8006" sId="1" numFmtId="4">
    <oc r="N206">
      <v>211</v>
    </oc>
    <nc r="N206">
      <v>201</v>
    </nc>
  </rcc>
  <rcc rId="8007" sId="1" numFmtId="4">
    <oc r="O206">
      <v>1440</v>
    </oc>
    <nc r="O206">
      <v>1341</v>
    </nc>
  </rcc>
  <rcc rId="8008" sId="1" numFmtId="4">
    <oc r="M207">
      <v>2480</v>
    </oc>
    <nc r="M207">
      <v>2550</v>
    </nc>
  </rcc>
  <rcc rId="8009" sId="1" numFmtId="4">
    <oc r="N207">
      <v>372</v>
    </oc>
    <nc r="N207">
      <v>379</v>
    </nc>
  </rcc>
  <rcc rId="8010" sId="1" numFmtId="4">
    <oc r="O207">
      <v>1450</v>
    </oc>
    <nc r="O207">
      <v>1328</v>
    </nc>
  </rcc>
  <rcc rId="8011" sId="1" numFmtId="4">
    <oc r="M208">
      <v>4274</v>
    </oc>
    <nc r="M208">
      <v>4416</v>
    </nc>
  </rcc>
  <rcc rId="8012" sId="1" numFmtId="4">
    <oc r="N208">
      <v>835</v>
    </oc>
    <nc r="N208">
      <v>895</v>
    </nc>
  </rcc>
  <rcc rId="8013" sId="1" numFmtId="4">
    <oc r="O208">
      <v>1052</v>
    </oc>
    <nc r="O208">
      <v>719</v>
    </nc>
  </rcc>
  <rcc rId="8014" sId="1" numFmtId="4">
    <oc r="M209">
      <v>2758</v>
    </oc>
    <nc r="M209">
      <v>2813</v>
    </nc>
  </rcc>
  <rcc rId="8015" sId="1" numFmtId="4">
    <oc r="N209">
      <v>385</v>
    </oc>
    <nc r="N209">
      <v>393</v>
    </nc>
  </rcc>
  <rcc rId="8016" sId="1" numFmtId="4">
    <oc r="O209">
      <v>1519</v>
    </oc>
    <nc r="O209">
      <v>1231</v>
    </nc>
  </rcc>
  <rcc rId="8017" sId="1" numFmtId="4">
    <oc r="M210">
      <v>1283</v>
    </oc>
    <nc r="M210">
      <v>1480</v>
    </nc>
  </rcc>
  <rcc rId="8018" sId="1" numFmtId="4">
    <oc r="N210">
      <v>84</v>
    </oc>
    <nc r="N210">
      <v>98</v>
    </nc>
  </rcc>
  <rcc rId="8019" sId="1" numFmtId="4">
    <oc r="O210">
      <v>741</v>
    </oc>
    <nc r="O210">
      <v>511</v>
    </nc>
  </rcc>
  <rcc rId="8020" sId="1">
    <oc r="M211">
      <v>1167</v>
    </oc>
    <nc r="M211">
      <v>1318</v>
    </nc>
  </rcc>
  <rcc rId="8021" sId="1" numFmtId="4">
    <oc r="N211">
      <v>23</v>
    </oc>
    <nc r="N211">
      <v>26</v>
    </nc>
  </rcc>
  <rcc rId="8022" sId="1" numFmtId="4">
    <oc r="O211">
      <v>910</v>
    </oc>
    <nc r="O211">
      <v>863</v>
    </nc>
  </rcc>
  <rcc rId="8023" sId="1">
    <oc r="M212">
      <v>1290</v>
    </oc>
    <nc r="M212">
      <v>1521</v>
    </nc>
  </rcc>
  <rcc rId="8024" sId="1" numFmtId="4">
    <oc r="N212">
      <v>34</v>
    </oc>
    <nc r="N212">
      <v>47</v>
    </nc>
  </rcc>
  <rcc rId="8025" sId="1" numFmtId="4">
    <oc r="O212">
      <v>907</v>
    </oc>
    <nc r="O212">
      <v>856</v>
    </nc>
  </rcc>
  <rcc rId="8026" sId="1">
    <oc r="M213">
      <v>3048</v>
    </oc>
    <nc r="M213">
      <v>3045</v>
    </nc>
  </rcc>
  <rcc rId="8027" sId="1" numFmtId="4">
    <oc r="N213">
      <v>498</v>
    </oc>
    <nc r="N213">
      <v>467</v>
    </nc>
  </rcc>
  <rcc rId="8028" sId="1" numFmtId="4">
    <oc r="O213">
      <v>2229</v>
    </oc>
    <nc r="O213">
      <v>2171</v>
    </nc>
  </rcc>
  <rcc rId="8029" sId="1">
    <oc r="M214">
      <v>2907</v>
    </oc>
    <nc r="M214">
      <v>3062</v>
    </nc>
  </rcc>
  <rcc rId="8030" sId="1" numFmtId="4">
    <oc r="N214">
      <v>251</v>
    </oc>
    <nc r="N214">
      <v>258</v>
    </nc>
  </rcc>
  <rcc rId="8031" sId="1" numFmtId="4">
    <oc r="O214">
      <v>2094</v>
    </oc>
    <nc r="O214">
      <v>1984</v>
    </nc>
  </rcc>
  <rcc rId="8032" sId="1">
    <oc r="M215">
      <v>2722</v>
    </oc>
    <nc r="M215">
      <v>2757</v>
    </nc>
  </rcc>
  <rcc rId="8033" sId="1" numFmtId="4">
    <oc r="N215">
      <v>213</v>
    </oc>
    <nc r="N215">
      <v>203</v>
    </nc>
  </rcc>
  <rcc rId="8034" sId="1" numFmtId="4">
    <oc r="O215">
      <v>814</v>
    </oc>
    <nc r="O215">
      <v>785</v>
    </nc>
  </rcc>
  <rcc rId="8035" sId="1">
    <oc r="M216">
      <v>2790</v>
    </oc>
    <nc r="M216">
      <v>2792</v>
    </nc>
  </rcc>
  <rcc rId="8036" sId="1" numFmtId="4">
    <oc r="N216">
      <v>186</v>
    </oc>
    <nc r="N216">
      <v>169</v>
    </nc>
  </rcc>
  <rcc rId="8037" sId="1" numFmtId="4">
    <oc r="O216">
      <v>738</v>
    </oc>
    <nc r="O216">
      <v>708</v>
    </nc>
  </rcc>
  <rcc rId="8038" sId="1">
    <oc r="M217">
      <v>2401</v>
    </oc>
    <nc r="M217">
      <v>2590</v>
    </nc>
  </rcc>
  <rcc rId="8039" sId="1" numFmtId="4">
    <oc r="N217">
      <v>120</v>
    </oc>
    <nc r="N217">
      <v>129</v>
    </nc>
  </rcc>
  <rcc rId="8040" sId="1">
    <oc r="M218">
      <v>555</v>
    </oc>
    <nc r="M218">
      <v>554</v>
    </nc>
  </rcc>
  <rcc rId="8041" sId="1" numFmtId="4">
    <oc r="N218">
      <v>19</v>
    </oc>
    <nc r="N218">
      <v>17</v>
    </nc>
  </rcc>
  <rcc rId="8042" sId="1" numFmtId="4">
    <oc r="O218">
      <v>43</v>
    </oc>
    <nc r="O218">
      <v>29</v>
    </nc>
  </rcc>
  <rcc rId="8043" sId="1">
    <oc r="M219">
      <v>4372</v>
    </oc>
    <nc r="M219">
      <v>4595</v>
    </nc>
  </rcc>
  <rcc rId="8044" sId="1" numFmtId="4">
    <oc r="N219">
      <v>219</v>
    </oc>
    <nc r="N219">
      <v>177</v>
    </nc>
  </rcc>
  <rcc rId="8045" sId="1" numFmtId="4">
    <oc r="O219">
      <v>830</v>
    </oc>
    <nc r="O219">
      <v>725</v>
    </nc>
  </rcc>
  <rcc rId="8046" sId="1">
    <oc r="M220">
      <v>1562</v>
    </oc>
    <nc r="M220">
      <v>1564</v>
    </nc>
  </rcc>
  <rcc rId="8047" sId="1" numFmtId="4">
    <oc r="N220">
      <v>78</v>
    </oc>
    <nc r="N220">
      <v>59</v>
    </nc>
  </rcc>
  <rcc rId="8048" sId="1" numFmtId="4">
    <oc r="O220">
      <v>881</v>
    </oc>
    <nc r="O220">
      <v>745</v>
    </nc>
  </rcc>
  <rcc rId="8049" sId="1">
    <oc r="M221">
      <v>3045</v>
    </oc>
    <nc r="M221">
      <v>2355</v>
    </nc>
  </rcc>
  <rcc rId="8050" sId="1" numFmtId="4">
    <oc r="N221">
      <v>152</v>
    </oc>
    <nc r="N221">
      <v>77</v>
    </nc>
  </rcc>
  <rcc rId="8051" sId="1" numFmtId="4">
    <oc r="O221">
      <v>33</v>
    </oc>
    <nc r="O221">
      <v>27</v>
    </nc>
  </rcc>
  <rcc rId="8052" sId="1">
    <oc r="M222">
      <v>1067</v>
    </oc>
    <nc r="M222">
      <v>1340</v>
    </nc>
  </rcc>
  <rcc rId="8053" sId="1" numFmtId="4">
    <oc r="N222">
      <v>53</v>
    </oc>
    <nc r="N222">
      <v>103</v>
    </nc>
  </rcc>
  <rcc rId="8054" sId="1" numFmtId="4">
    <oc r="O222">
      <v>2859</v>
    </oc>
    <nc r="O222">
      <v>1881</v>
    </nc>
  </rcc>
  <rcc rId="8055" sId="1">
    <oc r="M223">
      <v>2150</v>
    </oc>
    <nc r="M223">
      <v>2231</v>
    </nc>
  </rcc>
  <rcc rId="8056" sId="1" numFmtId="4">
    <oc r="O223">
      <v>2542</v>
    </oc>
    <nc r="O223">
      <v>1767</v>
    </nc>
  </rcc>
  <rcc rId="8057" sId="1">
    <oc r="M224">
      <v>2140</v>
    </oc>
    <nc r="M224">
      <v>2231</v>
    </nc>
  </rcc>
  <rcc rId="8058" sId="1" numFmtId="4">
    <oc r="N224">
      <v>107</v>
    </oc>
    <nc r="N224">
      <v>108</v>
    </nc>
  </rcc>
  <rcc rId="8059" sId="1" numFmtId="4">
    <oc r="O224">
      <v>3378</v>
    </oc>
    <nc r="O224">
      <v>2221</v>
    </nc>
  </rcc>
  <rcc rId="8060" sId="1">
    <oc r="M225">
      <v>584</v>
    </oc>
    <nc r="M225">
      <v>652</v>
    </nc>
  </rcc>
  <rcc rId="8061" sId="1" numFmtId="4">
    <oc r="N225">
      <v>29</v>
    </oc>
    <nc r="N225">
      <v>47</v>
    </nc>
  </rcc>
  <rcc rId="8062" sId="1" odxf="1" dxf="1" numFmtId="4">
    <oc r="M229">
      <v>388108</v>
    </oc>
    <nc r="M229">
      <f>SUM(M15:M225)</f>
    </nc>
    <odxf>
      <numFmt numFmtId="3" formatCode="#,##0"/>
      <alignment horizontal="general" vertical="bottom" readingOrder="0"/>
    </odxf>
    <ndxf>
      <numFmt numFmtId="175" formatCode="0.000"/>
      <alignment horizontal="center" vertical="top" readingOrder="0"/>
    </ndxf>
  </rcc>
  <rfmt sheetId="1" sqref="M229">
    <dxf>
      <numFmt numFmtId="3" formatCode="#,##0"/>
    </dxf>
  </rfmt>
  <rcc rId="8063" sId="1" odxf="1" dxf="1" numFmtId="4">
    <oc r="N229">
      <v>15388</v>
    </oc>
    <nc r="N229">
      <f>SUM(N15:N225)</f>
    </nc>
    <odxf>
      <alignment horizontal="general" vertical="bottom" readingOrder="0"/>
    </odxf>
    <ndxf>
      <alignment horizontal="center" vertical="top" readingOrder="0"/>
    </ndxf>
  </rcc>
  <rcc rId="8064" sId="1" odxf="1" dxf="1" numFmtId="4">
    <oc r="O229">
      <v>120887</v>
    </oc>
    <nc r="O229">
      <f>SUM(O15:O225)</f>
    </nc>
    <odxf>
      <font>
        <sz val="14"/>
        <color rgb="FFFF0000"/>
      </font>
      <alignment horizontal="general" vertical="bottom" readingOrder="0"/>
    </odxf>
    <ndxf>
      <font>
        <sz val="14"/>
        <color rgb="FFFF0000"/>
      </font>
      <alignment horizontal="center" vertical="top" readingOrder="0"/>
    </ndxf>
  </rcc>
  <rfmt sheetId="1" sqref="O229" start="0" length="2147483647">
    <dxf>
      <font>
        <color rgb="FFFF0000"/>
      </font>
    </dxf>
  </rfmt>
  <rcc rId="8065" sId="1" numFmtId="4">
    <oc r="P15">
      <v>100</v>
    </oc>
    <nc r="P15">
      <v>108</v>
    </nc>
  </rcc>
  <rcc rId="8066" sId="1" numFmtId="14">
    <oc r="Q15">
      <v>0.21052631578947367</v>
    </oc>
    <nc r="Q15">
      <v>0.22736842105263158</v>
    </nc>
  </rcc>
  <rcc rId="8067" sId="1" numFmtId="4">
    <oc r="P16">
      <v>166</v>
    </oc>
    <nc r="P16">
      <v>196</v>
    </nc>
  </rcc>
  <rcc rId="8068" sId="1" numFmtId="14">
    <oc r="Q16">
      <v>0.34947368421052633</v>
    </oc>
    <nc r="Q16">
      <v>0.4126315789473684</v>
    </nc>
  </rcc>
  <rcc rId="8069" sId="1" numFmtId="4">
    <oc r="P17">
      <v>311</v>
    </oc>
    <nc r="P17">
      <v>328</v>
    </nc>
  </rcc>
  <rcc rId="8070" sId="1" numFmtId="14">
    <oc r="Q17">
      <v>0.65473684210526317</v>
    </oc>
    <nc r="Q17">
      <v>0.69052631578947365</v>
    </nc>
  </rcc>
  <rcc rId="8071" sId="1" numFmtId="4">
    <oc r="P18">
      <v>231</v>
    </oc>
    <nc r="P18">
      <v>320</v>
    </nc>
  </rcc>
  <rcc rId="8072" sId="1" numFmtId="14">
    <oc r="Q18">
      <v>0.22</v>
    </oc>
    <nc r="Q18">
      <v>0.30476190476190479</v>
    </nc>
  </rcc>
  <rcc rId="8073" sId="1" numFmtId="4">
    <oc r="P19">
      <v>233</v>
    </oc>
    <nc r="P19">
      <v>343</v>
    </nc>
  </rcc>
  <rcc rId="8074" sId="1" numFmtId="14">
    <oc r="Q19">
      <v>0.22190476190476191</v>
    </oc>
    <nc r="Q19">
      <v>0.32666666666666666</v>
    </nc>
  </rcc>
  <rcc rId="8075" sId="1" numFmtId="4">
    <oc r="P20">
      <v>491</v>
    </oc>
    <nc r="P20">
      <v>343</v>
    </nc>
  </rcc>
  <rcc rId="8076" sId="1" numFmtId="14">
    <oc r="Q20">
      <v>0.51145833333333335</v>
    </oc>
    <nc r="Q20">
      <v>0.35729166666666667</v>
    </nc>
  </rcc>
  <rcc rId="8077" sId="1" numFmtId="4">
    <oc r="P21">
      <v>152</v>
    </oc>
    <nc r="P21">
      <v>188</v>
    </nc>
  </rcc>
  <rcc rId="8078" sId="1" numFmtId="14">
    <oc r="Q21">
      <v>0.18536585365853658</v>
    </oc>
    <nc r="Q21">
      <v>0.22926829268292684</v>
    </nc>
  </rcc>
  <rcc rId="8079" sId="1" numFmtId="4">
    <oc r="P22">
      <v>390</v>
    </oc>
    <nc r="P22">
      <v>473</v>
    </nc>
  </rcc>
  <rcc rId="8080" sId="1" numFmtId="14">
    <oc r="Q22">
      <v>0.47560975609756095</v>
    </oc>
    <nc r="Q22">
      <v>0.57682926829268288</v>
    </nc>
  </rcc>
  <rcc rId="8081" sId="1" numFmtId="4">
    <oc r="P23">
      <v>378</v>
    </oc>
    <nc r="P23">
      <v>388</v>
    </nc>
  </rcc>
  <rcc rId="8082" sId="1" numFmtId="14">
    <oc r="Q23">
      <v>0.46097560975609758</v>
    </oc>
    <nc r="Q23">
      <v>0.47317073170731705</v>
    </nc>
  </rcc>
  <rcc rId="8083" sId="1" numFmtId="4">
    <oc r="P24">
      <v>346</v>
    </oc>
    <nc r="P24">
      <v>322</v>
    </nc>
  </rcc>
  <rcc rId="8084" sId="1" numFmtId="14">
    <oc r="Q24">
      <v>0.31454545454545457</v>
    </oc>
    <nc r="Q24">
      <v>0.29272727272727272</v>
    </nc>
  </rcc>
  <rcc rId="8085" sId="1" numFmtId="4">
    <oc r="P25">
      <v>85</v>
    </oc>
    <nc r="P25">
      <v>100</v>
    </nc>
  </rcc>
  <rcc rId="8086" sId="1" numFmtId="14">
    <oc r="Q25">
      <v>7.7272727272727271E-2</v>
    </oc>
    <nc r="Q25">
      <v>9.0909090909090912E-2</v>
    </nc>
  </rcc>
  <rcc rId="8087" sId="1" numFmtId="4">
    <oc r="P26">
      <v>247</v>
    </oc>
    <nc r="P26">
      <v>276</v>
    </nc>
  </rcc>
  <rcc rId="8088" sId="1" numFmtId="14">
    <oc r="Q26">
      <v>0.30121951219512194</v>
    </oc>
    <nc r="Q26">
      <v>0.33658536585365856</v>
    </nc>
  </rcc>
  <rcc rId="8089" sId="1" numFmtId="4">
    <oc r="P27">
      <v>73</v>
    </oc>
    <nc r="P27">
      <v>70</v>
    </nc>
  </rcc>
  <rcc rId="8090" sId="1" numFmtId="14">
    <oc r="Q27">
      <v>8.9024390243902435E-2</v>
    </oc>
    <nc r="Q27">
      <v>8.5365853658536592E-2</v>
    </nc>
  </rcc>
  <rcc rId="8091" sId="1" numFmtId="4">
    <oc r="P28">
      <v>96</v>
    </oc>
    <nc r="P28">
      <v>70</v>
    </nc>
  </rcc>
  <rcc rId="8092" sId="1" numFmtId="14">
    <oc r="Q28">
      <v>0.11707317073170732</v>
    </oc>
    <nc r="Q28">
      <v>8.5365853658536592E-2</v>
    </nc>
  </rcc>
  <rcc rId="8093" sId="1" numFmtId="4">
    <oc r="P29">
      <v>288</v>
    </oc>
    <nc r="P29">
      <v>296</v>
    </nc>
  </rcc>
  <rcc rId="8094" sId="1" numFmtId="14">
    <oc r="Q29">
      <v>0.13649289099526066</v>
    </oc>
    <nc r="Q29">
      <v>0.14028436018957346</v>
    </nc>
  </rcc>
  <rcc rId="8095" sId="1" numFmtId="4">
    <oc r="P30">
      <v>1086</v>
    </oc>
    <nc r="P30">
      <v>1121</v>
    </nc>
  </rcc>
  <rcc rId="8096" sId="1" numFmtId="14">
    <oc r="Q30">
      <v>0.75416666666666665</v>
    </oc>
    <nc r="Q30">
      <v>0.77847222222222223</v>
    </nc>
  </rcc>
  <rcc rId="8097" sId="1" numFmtId="4">
    <oc r="P31">
      <v>242</v>
    </oc>
    <nc r="P31">
      <v>253</v>
    </nc>
  </rcc>
  <rcc rId="8098" sId="1" numFmtId="14">
    <oc r="Q31">
      <v>0.29512195121951218</v>
    </oc>
    <nc r="Q31">
      <v>0.30853658536585366</v>
    </nc>
  </rcc>
  <rcc rId="8099" sId="1" numFmtId="4">
    <oc r="P32">
      <v>267</v>
    </oc>
    <nc r="P32">
      <v>303</v>
    </nc>
  </rcc>
  <rcc rId="8100" sId="1" numFmtId="14">
    <oc r="Q32">
      <v>0.32560975609756099</v>
    </oc>
    <nc r="Q32">
      <v>0.36951219512195121</v>
    </nc>
  </rcc>
  <rcc rId="8101" sId="1" numFmtId="4">
    <oc r="P33">
      <v>434</v>
    </oc>
    <nc r="P33">
      <v>465</v>
    </nc>
  </rcc>
  <rcc rId="8102" sId="1" numFmtId="14">
    <oc r="Q33">
      <v>0.20568720379146918</v>
    </oc>
    <nc r="Q33">
      <v>0.22037914691943128</v>
    </nc>
  </rcc>
  <rcc rId="8103" sId="1" numFmtId="4">
    <oc r="P34">
      <v>682</v>
    </oc>
    <nc r="P34">
      <v>752</v>
    </nc>
  </rcc>
  <rcc rId="8104" sId="1" numFmtId="14">
    <oc r="Q34">
      <v>0.52061068702290081</v>
    </oc>
    <nc r="Q34">
      <v>0.57404580152671758</v>
    </nc>
  </rcc>
  <rcc rId="8105" sId="1" numFmtId="4">
    <oc r="P35">
      <v>2147</v>
    </oc>
    <nc r="P35">
      <v>2218</v>
    </nc>
  </rcc>
  <rcc rId="8106" sId="1" numFmtId="14">
    <oc r="Q35">
      <v>0.66677018633540375</v>
    </oc>
    <nc r="Q35">
      <v>0.68881987577639747</v>
    </nc>
  </rcc>
  <rcc rId="8107" sId="1" numFmtId="4">
    <oc r="P36">
      <v>166</v>
    </oc>
    <nc r="P36">
      <v>108</v>
    </nc>
  </rcc>
  <rcc rId="8108" sId="1" numFmtId="14">
    <oc r="Q36">
      <v>0.14434782608695651</v>
    </oc>
    <nc r="Q36">
      <v>9.3913043478260863E-2</v>
    </nc>
  </rcc>
  <rcc rId="8109" sId="1" numFmtId="4">
    <oc r="P37">
      <v>1967</v>
    </oc>
    <nc r="P37">
      <v>1979</v>
    </nc>
  </rcc>
  <rcc rId="8110" sId="1" numFmtId="14">
    <oc r="Q37">
      <v>1.3659722222222221</v>
    </oc>
    <nc r="Q37">
      <v>1.3743055555555554</v>
    </nc>
  </rcc>
  <rcc rId="8111" sId="1" numFmtId="4">
    <oc r="P38">
      <v>2084</v>
    </oc>
    <nc r="P38">
      <v>1887</v>
    </nc>
  </rcc>
  <rcc rId="8112" sId="1" numFmtId="14">
    <oc r="Q38">
      <v>1.5908396946564884</v>
    </oc>
    <nc r="Q38">
      <v>1.4404580152671755</v>
    </nc>
  </rcc>
  <rcc rId="8113" sId="1" numFmtId="4">
    <oc r="P39">
      <v>1986</v>
    </oc>
    <nc r="P39">
      <v>1824</v>
    </nc>
  </rcc>
  <rcc rId="8114" sId="1" numFmtId="14">
    <oc r="Q39">
      <v>1.5160305343511451</v>
    </oc>
    <nc r="Q39">
      <v>1.3923664122137405</v>
    </nc>
  </rcc>
  <rcc rId="8115" sId="1" numFmtId="4">
    <oc r="P40">
      <v>900</v>
    </oc>
    <nc r="P40">
      <v>967</v>
    </nc>
  </rcc>
  <rcc rId="8116" sId="1" numFmtId="14">
    <oc r="Q40">
      <v>0.625</v>
    </oc>
    <nc r="Q40">
      <v>0.67152777777777772</v>
    </nc>
  </rcc>
  <rcc rId="8117" sId="1" numFmtId="4">
    <oc r="P41">
      <v>870</v>
    </oc>
    <nc r="P41">
      <v>821</v>
    </nc>
  </rcc>
  <rcc rId="8118" sId="1" numFmtId="14">
    <oc r="Q41">
      <v>0.60416666666666663</v>
    </oc>
    <nc r="Q41">
      <v>0.57013888888888886</v>
    </nc>
  </rcc>
  <rcc rId="8119" sId="1" numFmtId="4">
    <oc r="P42">
      <v>1348</v>
    </oc>
    <nc r="P42">
      <v>1433</v>
    </nc>
  </rcc>
  <rcc rId="8120" sId="1" numFmtId="14">
    <oc r="Q42">
      <v>0.93611111111111112</v>
    </oc>
    <nc r="Q42">
      <v>0.99513888888888891</v>
    </nc>
  </rcc>
  <rcc rId="8121" sId="1" numFmtId="4">
    <oc r="P43">
      <v>455</v>
    </oc>
    <nc r="P43">
      <v>419</v>
    </nc>
  </rcc>
  <rcc rId="8122" sId="1" numFmtId="14">
    <oc r="Q43">
      <v>0.39565217391304347</v>
    </oc>
    <nc r="Q43">
      <v>0.36434782608695654</v>
    </nc>
  </rcc>
  <rcc rId="8123" sId="1" numFmtId="4">
    <oc r="P44">
      <v>252</v>
    </oc>
    <nc r="P44">
      <v>244</v>
    </nc>
  </rcc>
  <rcc rId="8124" sId="1" numFmtId="14">
    <oc r="Q44">
      <v>0.21913043478260869</v>
    </oc>
    <nc r="Q44">
      <v>0.21217391304347827</v>
    </nc>
  </rcc>
  <rcc rId="8125" sId="1" numFmtId="4">
    <oc r="P45">
      <v>292</v>
    </oc>
    <nc r="P45">
      <v>300</v>
    </nc>
  </rcc>
  <rcc rId="8126" sId="1" numFmtId="14">
    <oc r="Q45">
      <v>0.25391304347826088</v>
    </oc>
    <nc r="Q45">
      <v>0.2608695652173913</v>
    </nc>
  </rcc>
  <rcc rId="8127" sId="1" numFmtId="4">
    <oc r="P46">
      <v>526</v>
    </oc>
    <nc r="P46">
      <v>597</v>
    </nc>
  </rcc>
  <rcc rId="8128" sId="1" numFmtId="14">
    <oc r="Q46">
      <v>0.64146341463414636</v>
    </oc>
    <nc r="Q46">
      <v>0.72804878048780486</v>
    </nc>
  </rcc>
  <rcc rId="8129" sId="1" numFmtId="4">
    <oc r="P47">
      <v>54</v>
    </oc>
    <nc r="P47">
      <v>62</v>
    </nc>
  </rcc>
  <rcc rId="8130" sId="1" numFmtId="14">
    <oc r="Q47">
      <v>2.5592417061611375E-2</v>
    </oc>
    <nc r="Q47">
      <v>2.9383886255924172E-2</v>
    </nc>
  </rcc>
  <rcc rId="8131" sId="1" numFmtId="4">
    <oc r="P48">
      <v>437</v>
    </oc>
    <nc r="P48">
      <v>537</v>
    </nc>
  </rcc>
  <rcc rId="8132" sId="1" numFmtId="14">
    <oc r="Q48">
      <v>0.20710900473933649</v>
    </oc>
    <nc r="Q48">
      <v>0.25450236966824646</v>
    </nc>
  </rcc>
  <rcc rId="8133" sId="1" numFmtId="4">
    <oc r="P49">
      <v>859</v>
    </oc>
    <nc r="P49">
      <v>892</v>
    </nc>
  </rcc>
  <rcc rId="8134" sId="1" numFmtId="14">
    <oc r="Q49">
      <v>0.40710900473933648</v>
    </oc>
    <nc r="Q49">
      <v>0.42274881516587676</v>
    </nc>
  </rcc>
  <rcc rId="8135" sId="1" numFmtId="4">
    <oc r="P50">
      <v>1975</v>
    </oc>
    <nc r="P50">
      <v>1749</v>
    </nc>
  </rcc>
  <rcc rId="8136" sId="1" numFmtId="14">
    <oc r="Q50">
      <v>1.5076335877862594</v>
    </oc>
    <nc r="Q50">
      <v>1.335114503816794</v>
    </nc>
  </rcc>
  <rcc rId="8137" sId="1" numFmtId="4">
    <oc r="P51">
      <v>4303</v>
    </oc>
    <nc r="P51">
      <v>4373</v>
    </nc>
  </rcc>
  <rcc rId="8138" sId="1" numFmtId="14">
    <oc r="Q51">
      <v>2.9881944444444444</v>
    </oc>
    <nc r="Q51">
      <v>1.2215083798882682</v>
    </nc>
  </rcc>
  <rcc rId="8139" sId="1" numFmtId="4">
    <oc r="P52">
      <v>4960</v>
    </oc>
    <nc r="P52">
      <v>4836</v>
    </nc>
  </rcc>
  <rcc rId="8140" sId="1" numFmtId="14">
    <oc r="Q52">
      <v>1.3854748603351956</v>
    </oc>
    <nc r="Q52">
      <v>1.3508379888268156</v>
    </nc>
  </rcc>
  <rcc rId="8141" sId="1" numFmtId="4">
    <oc r="P53">
      <v>5301</v>
    </oc>
    <nc r="P53">
      <v>4516</v>
    </nc>
  </rcc>
  <rcc rId="8142" sId="1" numFmtId="14">
    <oc r="Q53">
      <v>1.2960880195599023</v>
    </oc>
    <nc r="Q53">
      <v>1.104156479217604</v>
    </nc>
  </rcc>
  <rcc rId="8143" sId="1" numFmtId="4">
    <oc r="P54">
      <v>6933</v>
    </oc>
    <nc r="P54">
      <v>5856</v>
    </nc>
  </rcc>
  <rcc rId="8144" sId="1" numFmtId="14">
    <oc r="Q54">
      <v>1.2862708719851577</v>
    </oc>
    <nc r="Q54">
      <v>1.0864564007421151</v>
    </nc>
  </rcc>
  <rcc rId="8145" sId="1" numFmtId="4">
    <oc r="P55">
      <v>6066</v>
    </oc>
    <nc r="P55">
      <v>6097</v>
    </nc>
  </rcc>
  <rcc rId="8146" sId="1" numFmtId="14">
    <oc r="Q55">
      <v>1.7232954545454546</v>
    </oc>
    <nc r="Q55">
      <v>1.7321022727272728</v>
    </nc>
  </rcc>
  <rcc rId="8147" sId="1" numFmtId="4">
    <oc r="P56">
      <v>4597</v>
    </oc>
    <nc r="P56">
      <v>4911</v>
    </nc>
  </rcc>
  <rcc rId="8148" sId="1" numFmtId="14">
    <oc r="Q56">
      <v>0.95373443983402495</v>
    </oc>
    <nc r="Q56">
      <v>1.0188796680497925</v>
    </nc>
  </rcc>
  <rcc rId="8149" sId="1">
    <oc r="R56" t="inlineStr">
      <is>
        <t>CRITICAL</t>
      </is>
    </oc>
    <nc r="R56" t="inlineStr">
      <is>
        <t>DEFICIENT</t>
      </is>
    </nc>
  </rcc>
  <rcc rId="8150" sId="1" numFmtId="4">
    <oc r="P57">
      <v>2192</v>
    </oc>
    <nc r="P57">
      <v>2216</v>
    </nc>
  </rcc>
  <rcc rId="8151" sId="1" numFmtId="14">
    <oc r="Q57">
      <v>1.6732824427480917</v>
    </oc>
    <nc r="Q57">
      <v>1.6916030534351145</v>
    </nc>
  </rcc>
  <rcc rId="8152" sId="1" numFmtId="4">
    <oc r="P58">
      <v>2581</v>
    </oc>
    <nc r="P58">
      <v>2492</v>
    </nc>
  </rcc>
  <rcc rId="8153" sId="1" numFmtId="14">
    <oc r="Q58">
      <v>1.7678082191780822</v>
    </oc>
    <nc r="Q58">
      <v>1.7068493150684931</v>
    </nc>
  </rcc>
  <rcc rId="8154" sId="1" numFmtId="4">
    <oc r="P59">
      <v>1010</v>
    </oc>
    <nc r="P59">
      <v>1049</v>
    </nc>
  </rcc>
  <rcc rId="8155" sId="1" numFmtId="14">
    <oc r="Q59">
      <v>0.77099236641221369</v>
    </oc>
    <nc r="Q59">
      <v>0.80076335877862592</v>
    </nc>
  </rcc>
  <rcc rId="8156" sId="1" numFmtId="4">
    <oc r="P60">
      <v>2897</v>
    </oc>
    <nc r="P60">
      <v>2688</v>
    </nc>
  </rcc>
  <rcc rId="8157" sId="1" numFmtId="14">
    <oc r="Q60">
      <v>1.5088541666666666</v>
    </oc>
    <nc r="Q60">
      <v>1.4</v>
    </nc>
  </rcc>
  <rcc rId="8158" sId="1" numFmtId="4">
    <oc r="P61">
      <v>1573</v>
    </oc>
    <nc r="P61">
      <v>1395</v>
    </nc>
  </rcc>
  <rcc rId="8159" sId="1" numFmtId="14">
    <oc r="Q61">
      <v>0.94759036144578312</v>
    </oc>
    <nc r="Q61">
      <v>0.84036144578313254</v>
    </nc>
  </rcc>
  <rcc rId="8160" sId="1">
    <oc r="R61" t="inlineStr">
      <is>
        <t>CRITICAL</t>
      </is>
    </oc>
    <nc r="R61" t="inlineStr">
      <is>
        <t>OK</t>
      </is>
    </nc>
  </rcc>
  <rcc rId="8161" sId="1" numFmtId="4">
    <oc r="P62">
      <v>1541</v>
    </oc>
    <nc r="P62">
      <v>1369</v>
    </nc>
  </rcc>
  <rcc rId="8162" sId="1" numFmtId="14">
    <oc r="Q62">
      <v>1.070138888888889</v>
    </oc>
    <nc r="Q62">
      <v>0.9506944444444444</v>
    </nc>
  </rcc>
  <rcc rId="8163" sId="1">
    <oc r="R62" t="inlineStr">
      <is>
        <t>DEFICIENT</t>
      </is>
    </oc>
    <nc r="R62" t="inlineStr">
      <is>
        <t>CRITICAL</t>
      </is>
    </nc>
  </rcc>
  <rcc rId="8164" sId="1" numFmtId="4">
    <oc r="P64">
      <v>748</v>
    </oc>
    <nc r="P64">
      <v>883</v>
    </nc>
  </rcc>
  <rcc rId="8165" sId="1" numFmtId="14">
    <oc r="Q64">
      <v>0.65043478260869569</v>
    </oc>
    <nc r="Q64">
      <v>0.76782608695652177</v>
    </nc>
  </rcc>
  <rcc rId="8166" sId="1" numFmtId="4">
    <oc r="P65">
      <v>765</v>
    </oc>
    <nc r="P65">
      <v>830</v>
    </nc>
  </rcc>
  <rcc rId="8167" sId="1" numFmtId="14">
    <oc r="Q65">
      <v>0.66521739130434787</v>
    </oc>
    <nc r="Q65">
      <v>0.72173913043478266</v>
    </nc>
  </rcc>
  <rcc rId="8168" sId="1" numFmtId="4">
    <oc r="P66">
      <v>1161</v>
    </oc>
    <nc r="P66">
      <v>1298</v>
    </nc>
  </rcc>
  <rcc rId="8169" sId="1" numFmtId="14">
    <oc r="Q66">
      <v>0.6869822485207101</v>
    </oc>
    <nc r="Q66">
      <v>0.76804733727810648</v>
    </nc>
  </rcc>
  <rcc rId="8170" sId="1" numFmtId="4">
    <oc r="P67">
      <v>720</v>
    </oc>
    <nc r="P67">
      <v>658</v>
    </nc>
  </rcc>
  <rcc rId="8171" sId="1" numFmtId="14">
    <oc r="Q67">
      <v>0.75</v>
    </oc>
    <nc r="Q67">
      <v>0.68541666666666667</v>
    </nc>
  </rcc>
  <rcc rId="8172" sId="1" numFmtId="4">
    <oc r="P68">
      <v>116</v>
    </oc>
    <nc r="P68">
      <v>97</v>
    </nc>
  </rcc>
  <rcc rId="8173" sId="1" numFmtId="14">
    <oc r="Q68">
      <v>0.14146341463414633</v>
    </oc>
    <nc r="Q68">
      <v>0.11829268292682926</v>
    </nc>
  </rcc>
  <rcc rId="8174" sId="1" numFmtId="4">
    <oc r="P69">
      <v>364</v>
    </oc>
    <nc r="P69">
      <v>356</v>
    </nc>
  </rcc>
  <rcc rId="8175" sId="1" numFmtId="14">
    <oc r="Q69">
      <v>0.17251184834123223</v>
    </oc>
    <nc r="Q69">
      <v>0.16872037914691942</v>
    </nc>
  </rcc>
  <rcc rId="8176" sId="1" numFmtId="4">
    <oc r="P70">
      <v>769</v>
    </oc>
    <nc r="P70">
      <v>842</v>
    </nc>
  </rcc>
  <rcc rId="8177" sId="1" numFmtId="14">
    <oc r="Q70">
      <v>0.58702290076335872</v>
    </oc>
    <nc r="Q70">
      <v>0.64274809160305346</v>
    </nc>
  </rcc>
  <rcc rId="8178" sId="1" numFmtId="4">
    <oc r="P71">
      <v>519</v>
    </oc>
    <nc r="P71">
      <v>535</v>
    </nc>
  </rcc>
  <rcc rId="8179" sId="1" numFmtId="14">
    <oc r="Q71">
      <v>0.36041666666666666</v>
    </oc>
    <nc r="Q71">
      <v>0.37152777777777779</v>
    </nc>
  </rcc>
  <rcc rId="8180" sId="1" numFmtId="4">
    <oc r="P72">
      <v>1130</v>
    </oc>
    <nc r="P72">
      <v>1128</v>
    </nc>
  </rcc>
  <rcc rId="8181" sId="1" numFmtId="14">
    <oc r="Q72">
      <v>0.78472222222222221</v>
    </oc>
    <nc r="Q72">
      <v>0.78333333333333333</v>
    </nc>
  </rcc>
  <rcc rId="8182" sId="1" numFmtId="4">
    <oc r="P73">
      <v>1167</v>
    </oc>
    <nc r="P73">
      <v>1235</v>
    </nc>
  </rcc>
  <rcc rId="8183" sId="1" numFmtId="14">
    <oc r="Q73">
      <v>0.91889763779527556</v>
    </oc>
    <nc r="Q73">
      <v>0.97244094488188981</v>
    </nc>
  </rcc>
  <rcc rId="8184" sId="1" numFmtId="4">
    <oc r="P74">
      <v>80</v>
    </oc>
    <nc r="P74">
      <v>88</v>
    </nc>
  </rcc>
  <rcc rId="8185" sId="1" numFmtId="14">
    <oc r="Q74">
      <v>3.7914691943127965E-2</v>
    </oc>
    <nc r="Q74">
      <v>4.1706161137440759E-2</v>
    </nc>
  </rcc>
  <rcc rId="8186" sId="1" numFmtId="4">
    <oc r="P75">
      <v>75</v>
    </oc>
    <nc r="P75">
      <v>93</v>
    </nc>
  </rcc>
  <rcc rId="8187" sId="1" numFmtId="14">
    <oc r="Q75">
      <v>9.1463414634146339E-2</v>
    </oc>
    <nc r="Q75">
      <v>0.11341463414634147</v>
    </nc>
  </rcc>
  <rcc rId="8188" sId="1" numFmtId="4">
    <oc r="P76">
      <v>981</v>
    </oc>
    <nc r="P76">
      <v>960</v>
    </nc>
  </rcc>
  <rcc rId="8189" sId="1" numFmtId="14">
    <oc r="Q76">
      <v>0.68125000000000002</v>
    </oc>
    <nc r="Q76">
      <v>0.66666666666666663</v>
    </nc>
  </rcc>
  <rcc rId="8190" sId="1" numFmtId="4">
    <oc r="P77">
      <v>1701</v>
    </oc>
    <nc r="P77">
      <v>1564</v>
    </nc>
  </rcc>
  <rcc rId="8191" sId="1" numFmtId="14">
    <oc r="Q77">
      <v>1.1812499999999999</v>
    </oc>
    <nc r="Q77">
      <v>1.086111111111111</v>
    </nc>
  </rcc>
  <rcc rId="8192" sId="1" numFmtId="4">
    <oc r="P78">
      <v>1535</v>
    </oc>
    <nc r="P78">
      <v>1413</v>
    </nc>
  </rcc>
  <rcc rId="8193" sId="1" numFmtId="14">
    <oc r="Q78">
      <v>1.0659722222222223</v>
    </oc>
    <nc r="Q78">
      <v>0.98124999999999996</v>
    </nc>
  </rcc>
  <rcc rId="8194" sId="1">
    <oc r="R78" t="inlineStr">
      <is>
        <t>DEFICIENT</t>
      </is>
    </oc>
    <nc r="R78" t="inlineStr">
      <is>
        <t>CRITICAL</t>
      </is>
    </nc>
  </rcc>
  <rcc rId="8195" sId="1" numFmtId="4">
    <oc r="P79">
      <v>1973</v>
    </oc>
    <nc r="P79">
      <v>1625</v>
    </nc>
  </rcc>
  <rcc rId="8196" sId="1" numFmtId="14">
    <oc r="Q79">
      <v>1.3701388888888888</v>
    </oc>
    <nc r="Q79">
      <v>1.1284722222222223</v>
    </nc>
  </rcc>
  <rcc rId="8197" sId="1" numFmtId="4">
    <oc r="P80">
      <v>1169</v>
    </oc>
    <nc r="P80">
      <v>1100</v>
    </nc>
  </rcc>
  <rcc rId="8198" sId="1" numFmtId="14">
    <oc r="Q80">
      <v>0.81180555555555556</v>
    </oc>
    <nc r="Q80">
      <v>0.76388888888888884</v>
    </nc>
  </rcc>
  <rcc rId="8199" sId="1" numFmtId="4">
    <oc r="P81">
      <v>633</v>
    </oc>
    <nc r="P81">
      <v>671</v>
    </nc>
  </rcc>
  <rcc rId="8200" sId="1" numFmtId="14">
    <oc r="Q81">
      <v>0.43958333333333333</v>
    </oc>
    <nc r="Q81">
      <v>0.46597222222222223</v>
    </nc>
  </rcc>
  <rcc rId="8201" sId="1" numFmtId="4">
    <oc r="P82">
      <v>932</v>
    </oc>
    <nc r="P82">
      <v>961</v>
    </nc>
  </rcc>
  <rcc rId="8202" sId="1" numFmtId="14">
    <oc r="Q82">
      <v>0.64722222222222225</v>
    </oc>
    <nc r="Q82">
      <v>0.66736111111111107</v>
    </nc>
  </rcc>
  <rcc rId="8203" sId="1" numFmtId="4">
    <oc r="P83">
      <v>86</v>
    </oc>
    <nc r="P83">
      <v>142</v>
    </nc>
  </rcc>
  <rcc rId="8204" sId="1" numFmtId="14">
    <oc r="Q83">
      <v>0.1048780487804878</v>
    </oc>
    <nc r="Q83">
      <v>0.17317073170731706</v>
    </nc>
  </rcc>
  <rcc rId="8205" sId="1" numFmtId="4">
    <oc r="P84">
      <v>1575</v>
    </oc>
    <nc r="P84">
      <v>1549</v>
    </nc>
  </rcc>
  <rcc rId="8206" sId="1" numFmtId="14">
    <oc r="Q84">
      <v>1.09375</v>
    </oc>
    <nc r="Q84">
      <v>1.0756944444444445</v>
    </nc>
  </rcc>
  <rcc rId="8207" sId="1" numFmtId="4">
    <oc r="P85">
      <v>734</v>
    </oc>
    <nc r="P85">
      <v>760</v>
    </nc>
  </rcc>
  <rcc rId="8208" sId="1" numFmtId="14">
    <oc r="Q85">
      <v>0.63826086956521744</v>
    </oc>
    <nc r="Q85">
      <v>0.66086956521739126</v>
    </nc>
  </rcc>
  <rcc rId="8209" sId="1" numFmtId="4">
    <oc r="P86">
      <v>413</v>
    </oc>
    <nc r="P86">
      <v>405</v>
    </nc>
  </rcc>
  <rcc rId="8210" sId="1" numFmtId="14">
    <oc r="Q86">
      <v>0.50365853658536586</v>
    </oc>
    <nc r="Q86">
      <v>0.49390243902439024</v>
    </nc>
  </rcc>
  <rcc rId="8211" sId="1" numFmtId="4">
    <oc r="P87">
      <v>58</v>
    </oc>
    <nc r="P87">
      <v>70</v>
    </nc>
  </rcc>
  <rcc rId="8212" sId="1" numFmtId="14">
    <oc r="Q87">
      <v>7.0731707317073164E-2</v>
    </oc>
    <nc r="Q87">
      <v>8.5365853658536592E-2</v>
    </nc>
  </rcc>
  <rcc rId="8213" sId="1" numFmtId="4">
    <oc r="P88">
      <v>825</v>
    </oc>
    <nc r="P88">
      <v>999</v>
    </nc>
  </rcc>
  <rcc rId="8214" sId="1" numFmtId="14">
    <oc r="Q88">
      <v>0.57291666666666663</v>
    </oc>
    <nc r="Q88">
      <v>0.69374999999999998</v>
    </nc>
  </rcc>
  <rcc rId="8215" sId="1" numFmtId="4">
    <oc r="P89">
      <v>1823</v>
    </oc>
    <nc r="P89">
      <v>1803</v>
    </nc>
  </rcc>
  <rcc rId="8216" sId="1" numFmtId="14">
    <oc r="Q89">
      <v>1.5852173913043479</v>
    </oc>
    <nc r="Q89">
      <v>1.5678260869565217</v>
    </nc>
  </rcc>
  <rcc rId="8217" sId="1" numFmtId="4">
    <oc r="P90">
      <v>311</v>
    </oc>
    <nc r="P90">
      <v>312</v>
    </nc>
  </rcc>
  <rcc rId="8218" sId="1" numFmtId="14">
    <oc r="Q90">
      <v>0.37926829268292683</v>
    </oc>
    <nc r="Q90">
      <v>0.38048780487804879</v>
    </nc>
  </rcc>
  <rcc rId="8219" sId="1" numFmtId="4">
    <oc r="P91">
      <v>1149</v>
    </oc>
    <nc r="P91">
      <v>1479</v>
    </nc>
  </rcc>
  <rcc rId="8220" sId="1" numFmtId="14">
    <oc r="Q91">
      <v>0.79791666666666672</v>
    </oc>
    <nc r="Q91">
      <v>1.0270833333333333</v>
    </nc>
  </rcc>
  <rcc rId="8221" sId="1">
    <oc r="R91" t="inlineStr">
      <is>
        <t>OK</t>
      </is>
    </oc>
    <nc r="R91" t="inlineStr">
      <is>
        <t>DEFICIENT</t>
      </is>
    </nc>
  </rcc>
  <rcc rId="8222" sId="1" numFmtId="4">
    <oc r="P92">
      <v>1863</v>
    </oc>
    <nc r="P92">
      <v>1867</v>
    </nc>
  </rcc>
  <rcc rId="8223" sId="1" numFmtId="14">
    <oc r="Q92">
      <v>1.29375</v>
    </oc>
    <nc r="Q92">
      <v>1.2965277777777777</v>
    </nc>
  </rcc>
  <rcc rId="8224" sId="1" numFmtId="4">
    <oc r="P93">
      <v>88</v>
    </oc>
    <nc r="P93">
      <v>92</v>
    </nc>
  </rcc>
  <rcc rId="8225" sId="1" numFmtId="14">
    <oc r="Q93">
      <v>0.10731707317073171</v>
    </oc>
    <nc r="Q93">
      <v>0.11219512195121951</v>
    </nc>
  </rcc>
  <rcc rId="8226" sId="1" numFmtId="4">
    <oc r="P94">
      <v>2361</v>
    </oc>
    <nc r="P94">
      <v>2244</v>
    </nc>
  </rcc>
  <rcc rId="8227" sId="1" numFmtId="14">
    <oc r="Q94">
      <v>1.0493333333333332</v>
    </oc>
    <nc r="Q94">
      <v>0.99733333333333329</v>
    </nc>
  </rcc>
  <rcc rId="8228" sId="1">
    <oc r="R94" t="inlineStr">
      <is>
        <t>DEFICIENT</t>
      </is>
    </oc>
    <nc r="R94" t="inlineStr">
      <is>
        <t>CRITICAL</t>
      </is>
    </nc>
  </rcc>
  <rcc rId="8229" sId="1" numFmtId="4">
    <oc r="P95">
      <v>2080</v>
    </oc>
    <nc r="P95">
      <v>1989</v>
    </nc>
  </rcc>
  <rcc rId="8230" sId="1" numFmtId="14">
    <oc r="Q95">
      <v>0.98578199052132698</v>
    </oc>
    <nc r="Q95">
      <v>0.94265402843601898</v>
    </nc>
  </rcc>
  <rcc rId="8231" sId="1" numFmtId="4">
    <oc r="P96">
      <v>1101</v>
    </oc>
    <nc r="P96">
      <v>1173</v>
    </nc>
  </rcc>
  <rcc rId="8232" sId="1" numFmtId="14">
    <oc r="Q96">
      <v>0.76458333333333328</v>
    </oc>
    <nc r="Q96">
      <v>0.81458333333333333</v>
    </nc>
  </rcc>
  <rcc rId="8233" sId="1" numFmtId="4">
    <oc r="P97">
      <v>274</v>
    </oc>
    <nc r="P97">
      <v>401</v>
    </nc>
  </rcc>
  <rcc rId="8234" sId="1" numFmtId="14">
    <oc r="Q97">
      <v>0.20916030534351146</v>
    </oc>
    <nc r="Q97">
      <v>0.30610687022900762</v>
    </nc>
  </rcc>
  <rcc rId="8235" sId="1" numFmtId="4">
    <oc r="P98">
      <v>1076</v>
    </oc>
    <nc r="P98">
      <v>1070</v>
    </nc>
  </rcc>
  <rcc rId="8236" sId="1" numFmtId="14">
    <oc r="Q98">
      <v>0.74722222222222223</v>
    </oc>
    <nc r="Q98">
      <v>0.74305555555555558</v>
    </nc>
  </rcc>
  <rcc rId="8237" sId="1" numFmtId="4">
    <oc r="P99">
      <v>801</v>
    </oc>
    <nc r="P99">
      <v>928</v>
    </nc>
  </rcc>
  <rcc rId="8238" sId="1" numFmtId="14">
    <oc r="Q99">
      <v>0.6965217391304348</v>
    </oc>
    <nc r="Q99">
      <v>0.80695652173913046</v>
    </nc>
  </rcc>
  <rcc rId="8239" sId="1" numFmtId="4">
    <oc r="P100">
      <v>1600</v>
    </oc>
    <nc r="P100">
      <v>1546</v>
    </nc>
  </rcc>
  <rcc rId="8240" sId="1" numFmtId="14">
    <oc r="Q100">
      <v>1.1111111111111112</v>
    </oc>
    <nc r="Q100">
      <v>1.0736111111111111</v>
    </nc>
  </rcc>
  <rcc rId="8241" sId="1" numFmtId="4">
    <oc r="P101">
      <v>5297</v>
    </oc>
    <nc r="P101">
      <v>4824</v>
    </nc>
  </rcc>
  <rcc rId="8242" sId="1" numFmtId="14">
    <oc r="Q101">
      <v>1.479608938547486</v>
    </oc>
    <nc r="Q101">
      <v>1.3474860335195531</v>
    </nc>
  </rcc>
  <rcc rId="8243" sId="1" numFmtId="4">
    <oc r="P102">
      <v>5751</v>
    </oc>
    <nc r="P102">
      <v>5369</v>
    </nc>
  </rcc>
  <rcc rId="8244" sId="1" numFmtId="14">
    <oc r="Q102">
      <v>1.6064245810055866</v>
    </oc>
    <nc r="Q102">
      <v>1.4997206703910615</v>
    </nc>
  </rcc>
  <rcc rId="8245" sId="1" numFmtId="4">
    <oc r="P103">
      <v>3900</v>
    </oc>
    <nc r="P103">
      <v>3652</v>
    </nc>
  </rcc>
  <rcc rId="8246" sId="1" numFmtId="14">
    <oc r="Q103">
      <v>1.21875</v>
    </oc>
    <nc r="Q103">
      <v>1.1412500000000001</v>
    </nc>
  </rcc>
  <rcc rId="8247" sId="1" numFmtId="4">
    <oc r="P104">
      <v>1970</v>
    </oc>
    <nc r="P104">
      <v>2114</v>
    </nc>
  </rcc>
  <rcc rId="8248" sId="1" numFmtId="14">
    <oc r="Q104">
      <v>1.3493150684931507</v>
    </oc>
    <nc r="Q104">
      <v>1.4479452054794522</v>
    </nc>
  </rcc>
  <rcc rId="8249" sId="1" numFmtId="4">
    <oc r="P105">
      <v>1962</v>
    </oc>
    <nc r="P105">
      <v>1985</v>
    </nc>
  </rcc>
  <rcc rId="8250" sId="1" numFmtId="14">
    <oc r="Q105">
      <v>1.3438356164383563</v>
    </oc>
    <nc r="Q105">
      <v>1.3595890410958904</v>
    </nc>
  </rcc>
  <rcc rId="8251" sId="1" numFmtId="4">
    <oc r="P106">
      <v>283</v>
    </oc>
    <nc r="P106">
      <v>254</v>
    </nc>
  </rcc>
  <rcc rId="8252" sId="1" numFmtId="14">
    <oc r="Q106">
      <v>0.24608695652173912</v>
    </oc>
    <nc r="Q106">
      <v>0.22086956521739132</v>
    </nc>
  </rcc>
  <rcc rId="8253" sId="1" numFmtId="4">
    <oc r="P107">
      <v>2789</v>
    </oc>
    <nc r="P107">
      <v>2811</v>
    </nc>
  </rcc>
  <rcc rId="8254" sId="1" numFmtId="14">
    <oc r="Q107">
      <v>0.73978779840848807</v>
    </oc>
    <nc r="Q107">
      <v>0.74562334217506632</v>
    </nc>
  </rcc>
  <rcc rId="8255" sId="1" numFmtId="4">
    <oc r="P108">
      <v>3794</v>
    </oc>
    <nc r="P108">
      <v>3542</v>
    </nc>
  </rcc>
  <rcc rId="8256" sId="1" numFmtId="14">
    <oc r="Q108">
      <v>1.0597765363128491</v>
    </oc>
    <nc r="Q108">
      <v>0.98938547486033523</v>
    </nc>
  </rcc>
  <rcc rId="8257" sId="1">
    <oc r="R108" t="inlineStr">
      <is>
        <t>DEFICIENT</t>
      </is>
    </oc>
    <nc r="R108" t="inlineStr">
      <is>
        <t>CRITICAL</t>
      </is>
    </nc>
  </rcc>
  <rcc rId="8258" sId="1" numFmtId="4">
    <oc r="P109">
      <v>4176</v>
    </oc>
    <nc r="P109">
      <v>4097</v>
    </nc>
  </rcc>
  <rcc rId="8259" sId="1" numFmtId="14">
    <oc r="Q109">
      <v>1.1664804469273744</v>
    </oc>
    <nc r="Q109">
      <v>1.1444134078212291</v>
    </nc>
  </rcc>
  <rcc rId="8260" sId="1" numFmtId="4">
    <oc r="P110">
      <v>4024</v>
    </oc>
    <nc r="P110">
      <v>4013</v>
    </nc>
  </rcc>
  <rcc rId="8261" sId="1" numFmtId="14">
    <oc r="Q110">
      <v>1.1240223463687151</v>
    </oc>
    <nc r="Q110">
      <v>1.1209497206703911</v>
    </nc>
  </rcc>
  <rcc rId="8262" sId="1" numFmtId="4">
    <oc r="P111">
      <v>3400</v>
    </oc>
    <nc r="P111">
      <v>3192</v>
    </nc>
  </rcc>
  <rcc rId="8263" sId="1" numFmtId="14">
    <oc r="Q111">
      <v>0.94972067039106145</v>
    </oc>
    <nc r="Q111">
      <v>0.89162011173184352</v>
    </nc>
  </rcc>
  <rcc rId="8264" sId="1">
    <oc r="R111" t="inlineStr">
      <is>
        <t>CRITICAL</t>
      </is>
    </oc>
    <nc r="R111" t="inlineStr">
      <is>
        <t>OK</t>
      </is>
    </nc>
  </rcc>
  <rcc rId="8265" sId="1" numFmtId="4">
    <oc r="P112">
      <v>3420</v>
    </oc>
    <nc r="P112">
      <v>3400</v>
    </nc>
  </rcc>
  <rcc rId="8266" sId="1" numFmtId="14">
    <oc r="Q112">
      <v>0.95530726256983245</v>
    </oc>
    <nc r="Q112">
      <v>0.94972067039106145</v>
    </nc>
  </rcc>
  <rcc rId="8267" sId="1" numFmtId="4">
    <oc r="P113">
      <v>3467</v>
    </oc>
    <nc r="P113">
      <v>3427</v>
    </nc>
  </rcc>
  <rcc rId="8268" sId="1" numFmtId="14">
    <oc r="Q113">
      <v>0.9684357541899441</v>
    </oc>
    <nc r="Q113">
      <v>0.95726256983240221</v>
    </nc>
  </rcc>
  <rcc rId="8269" sId="1" numFmtId="4">
    <oc r="P114">
      <v>3232</v>
    </oc>
    <nc r="P114">
      <v>3195</v>
    </nc>
  </rcc>
  <rcc rId="8270" sId="1" numFmtId="14">
    <oc r="Q114">
      <v>0.90279329608938552</v>
    </oc>
    <nc r="Q114">
      <v>0.89245810055865926</v>
    </nc>
  </rcc>
  <rcc rId="8271" sId="1">
    <oc r="R114" t="inlineStr">
      <is>
        <t>CRITICAL</t>
      </is>
    </oc>
    <nc r="R114" t="inlineStr">
      <is>
        <t>OK</t>
      </is>
    </nc>
  </rcc>
  <rcc rId="8272" sId="1" numFmtId="4">
    <oc r="P115">
      <v>2110</v>
    </oc>
    <nc r="P115">
      <v>1993</v>
    </nc>
  </rcc>
  <rcc rId="8273" sId="1" numFmtId="14">
    <oc r="Q115">
      <v>1.4652777777777777</v>
    </oc>
    <nc r="Q115">
      <v>1.3840277777777779</v>
    </nc>
  </rcc>
  <rcc rId="8274" sId="1" numFmtId="4">
    <oc r="P116">
      <v>1591</v>
    </oc>
    <nc r="P116">
      <v>1422</v>
    </nc>
  </rcc>
  <rcc rId="8275" sId="1" numFmtId="14">
    <oc r="Q116">
      <v>1.1048611111111111</v>
    </oc>
    <nc r="Q116">
      <v>0.98750000000000004</v>
    </nc>
  </rcc>
  <rcc rId="8276" sId="1">
    <oc r="R116" t="inlineStr">
      <is>
        <t>DEFICIENT</t>
      </is>
    </oc>
    <nc r="R116" t="inlineStr">
      <is>
        <t>CRITICAL</t>
      </is>
    </nc>
  </rcc>
  <rcc rId="8277" sId="1" numFmtId="4">
    <oc r="P117">
      <v>1674</v>
    </oc>
    <nc r="P117">
      <v>1628</v>
    </nc>
  </rcc>
  <rcc rId="8278" sId="1" numFmtId="14">
    <oc r="Q117">
      <v>1.2586466165413535</v>
    </oc>
    <nc r="Q117">
      <v>1.2240601503759398</v>
    </nc>
  </rcc>
  <rcc rId="8279" sId="1" numFmtId="4">
    <oc r="P118">
      <v>2068</v>
    </oc>
    <nc r="P118">
      <v>2017</v>
    </nc>
  </rcc>
  <rcc rId="8280" sId="1" numFmtId="14">
    <oc r="Q118">
      <v>1.5548872180451128</v>
    </oc>
    <nc r="Q118">
      <v>1.5165413533834586</v>
    </nc>
  </rcc>
  <rcc rId="8281" sId="1" numFmtId="4">
    <oc r="P119">
      <v>1029</v>
    </oc>
    <nc r="P119">
      <v>1054</v>
    </nc>
  </rcc>
  <rcc rId="8282" sId="1" numFmtId="14">
    <oc r="Q119">
      <v>0.50940594059405941</v>
    </oc>
    <nc r="Q119">
      <v>0.5217821782178218</v>
    </nc>
  </rcc>
  <rcc rId="8283" sId="1" numFmtId="4">
    <oc r="P120">
      <v>1455</v>
    </oc>
    <nc r="P120">
      <v>1465</v>
    </nc>
  </rcc>
  <rcc rId="8284" sId="1" numFmtId="14">
    <oc r="Q120">
      <v>0.72029702970297027</v>
    </oc>
    <nc r="Q120">
      <v>0.72524752475247523</v>
    </nc>
  </rcc>
  <rcc rId="8285" sId="1" numFmtId="4">
    <oc r="P121">
      <v>3404</v>
    </oc>
    <nc r="P121">
      <v>3347</v>
    </nc>
  </rcc>
  <rcc rId="8286" sId="1" numFmtId="14">
    <oc r="Q121">
      <v>1.013095238095238</v>
    </oc>
    <nc r="Q121">
      <v>0.99613095238095239</v>
    </nc>
  </rcc>
  <rcc rId="8287" sId="1">
    <oc r="R121" t="inlineStr">
      <is>
        <t>DEFICIENT</t>
      </is>
    </oc>
    <nc r="R121" t="inlineStr">
      <is>
        <t>CRITICAL</t>
      </is>
    </nc>
  </rcc>
  <rcc rId="8288" sId="1" numFmtId="4">
    <oc r="P122">
      <v>3414</v>
    </oc>
    <nc r="P122">
      <v>3359</v>
    </nc>
  </rcc>
  <rcc rId="8289" sId="1" numFmtId="14">
    <oc r="Q122">
      <v>1.0376899696048631</v>
    </oc>
    <nc r="Q122">
      <v>1.0209726443768996</v>
    </nc>
  </rcc>
  <rcc rId="8290" sId="1" numFmtId="4">
    <oc r="P123">
      <v>4449</v>
    </oc>
    <nc r="P123">
      <v>4236</v>
    </nc>
  </rcc>
  <rcc rId="8291" sId="1" numFmtId="14">
    <oc r="Q123">
      <v>1.3522796352583586</v>
    </oc>
    <nc r="Q123">
      <v>1.2875379939209726</v>
    </nc>
  </rcc>
  <rcc rId="8292" sId="1" numFmtId="4">
    <oc r="P124">
      <v>2863</v>
    </oc>
    <nc r="P124">
      <v>2853</v>
    </nc>
  </rcc>
  <rcc rId="8293" sId="1" numFmtId="14">
    <oc r="Q124">
      <v>2.1526315789473682</v>
    </oc>
    <nc r="Q124">
      <v>2.1451127819548872</v>
    </nc>
  </rcc>
  <rcc rId="8294" sId="1" numFmtId="4">
    <oc r="P125">
      <v>2282</v>
    </oc>
    <nc r="P125">
      <v>2038</v>
    </nc>
  </rcc>
  <rcc rId="8295" sId="1" numFmtId="14">
    <oc r="Q125">
      <v>1.1297029702970296</v>
    </oc>
    <nc r="Q125">
      <v>1.0089108910891089</v>
    </nc>
  </rcc>
  <rcc rId="8296" sId="1" numFmtId="4">
    <oc r="P126">
      <v>4950</v>
    </oc>
    <nc r="P126">
      <v>4305</v>
    </nc>
  </rcc>
  <rcc rId="8297" sId="1" numFmtId="14">
    <oc r="Q126">
      <v>1.4732142857142858</v>
    </oc>
    <nc r="Q126">
      <v>1.28125</v>
    </nc>
  </rcc>
  <rcc rId="8298" sId="1" numFmtId="4">
    <oc r="P127">
      <v>2976</v>
    </oc>
    <nc r="P127">
      <v>2800</v>
    </nc>
  </rcc>
  <rcc rId="8299" sId="1" numFmtId="14">
    <oc r="Q127">
      <v>1.5261538461538462</v>
    </oc>
    <nc r="Q127">
      <v>1.4358974358974359</v>
    </nc>
  </rcc>
  <rcc rId="8300" sId="1" numFmtId="4">
    <oc r="P128">
      <v>3039</v>
    </oc>
    <nc r="P128">
      <v>2734</v>
    </nc>
  </rcc>
  <rcc rId="8301" sId="1" numFmtId="14">
    <oc r="Q128">
      <v>2.2849624060150378</v>
    </oc>
    <nc r="Q128">
      <v>2.0556390977443608</v>
    </nc>
  </rcc>
  <rcc rId="8302" sId="1" numFmtId="4">
    <oc r="P129">
      <v>3296</v>
    </oc>
    <nc r="P129">
      <v>3104</v>
    </nc>
  </rcc>
  <rcc rId="8303" sId="1" numFmtId="14">
    <oc r="Q129">
      <v>2.4781954887218047</v>
    </oc>
    <nc r="Q129">
      <v>2.3338345864661654</v>
    </nc>
  </rcc>
  <rcc rId="8304" sId="1" numFmtId="4">
    <oc r="P130">
      <v>3862</v>
    </oc>
    <nc r="P130">
      <v>3623</v>
    </nc>
  </rcc>
  <rcc rId="8305" sId="1" numFmtId="14">
    <oc r="Q130">
      <v>1.1738601823708206</v>
    </oc>
    <nc r="Q130">
      <v>1.1012158054711245</v>
    </nc>
  </rcc>
  <rcc rId="8306" sId="1" numFmtId="4">
    <oc r="P131">
      <v>6217</v>
    </oc>
    <nc r="P131">
      <v>5722</v>
    </nc>
  </rcc>
  <rcc rId="8307" sId="1" numFmtId="14">
    <oc r="Q131">
      <v>1.8896656534954408</v>
    </oc>
    <nc r="Q131">
      <v>1.7392097264437689</v>
    </nc>
  </rcc>
  <rcc rId="8308" sId="1" numFmtId="4">
    <oc r="P132">
      <v>5729</v>
    </oc>
    <nc r="P132">
      <v>5362</v>
    </nc>
  </rcc>
  <rcc rId="8309" sId="1" numFmtId="14">
    <oc r="Q132">
      <v>1.7413373860182371</v>
    </oc>
    <nc r="Q132">
      <v>1.6297872340425532</v>
    </nc>
  </rcc>
  <rcc rId="8310" sId="1" numFmtId="4">
    <oc r="P133">
      <v>3460</v>
    </oc>
    <nc r="P133">
      <v>3489</v>
    </nc>
  </rcc>
  <rcc rId="8311" sId="1" numFmtId="14">
    <oc r="Q133">
      <v>1.0516717325227964</v>
    </oc>
    <nc r="Q133">
      <v>1.0604863221884497</v>
    </nc>
  </rcc>
  <rcc rId="8312" sId="1" numFmtId="4">
    <oc r="P134">
      <v>3356</v>
    </oc>
    <nc r="P134">
      <v>3444</v>
    </nc>
  </rcc>
  <rcc rId="8313" sId="1" numFmtId="14">
    <oc r="Q134">
      <v>1.0200607902735563</v>
    </oc>
    <nc r="Q134">
      <v>1.0468085106382978</v>
    </nc>
  </rcc>
  <rcc rId="8314" sId="1" numFmtId="4">
    <oc r="P135">
      <v>2762</v>
    </oc>
    <nc r="P135">
      <v>2730</v>
    </nc>
  </rcc>
  <rcc rId="8315" sId="1" numFmtId="14">
    <oc r="Q135">
      <v>0.84984615384615381</v>
    </oc>
    <nc r="Q135">
      <v>0.84</v>
    </nc>
  </rcc>
  <rcc rId="8316" sId="1" numFmtId="4">
    <oc r="P136">
      <v>2745</v>
    </oc>
    <nc r="P136">
      <v>2785</v>
    </nc>
  </rcc>
  <rcc rId="8317" sId="1" numFmtId="14">
    <oc r="Q136">
      <v>0.84461538461538466</v>
    </oc>
    <nc r="Q136">
      <v>0.8569230769230769</v>
    </nc>
  </rcc>
  <rcc rId="8318" sId="1" numFmtId="4">
    <oc r="P137">
      <v>504</v>
    </oc>
    <nc r="P137">
      <v>514</v>
    </nc>
  </rcc>
  <rcc rId="8319" sId="1" numFmtId="14">
    <oc r="Q137">
      <v>0.64615384615384619</v>
    </oc>
    <nc r="Q137">
      <v>0.65897435897435896</v>
    </nc>
  </rcc>
  <rcc rId="8320" sId="1" numFmtId="4">
    <oc r="P138">
      <v>553</v>
    </oc>
    <nc r="P138">
      <v>654</v>
    </nc>
  </rcc>
  <rcc rId="8321" sId="1" numFmtId="14">
    <oc r="Q138">
      <v>0.41578947368421054</v>
    </oc>
    <nc r="Q138">
      <v>0.49172932330827068</v>
    </nc>
  </rcc>
  <rcc rId="8322" sId="1" numFmtId="4">
    <oc r="P139">
      <v>929</v>
    </oc>
    <nc r="P139">
      <v>1000</v>
    </nc>
  </rcc>
  <rcc rId="8323" sId="1" numFmtId="14">
    <oc r="Q139">
      <v>0.69849624060150373</v>
    </oc>
    <nc r="Q139">
      <v>0.75187969924812026</v>
    </nc>
  </rcc>
  <rcc rId="8324" sId="1" numFmtId="4">
    <oc r="P140">
      <v>1396</v>
    </oc>
    <nc r="P140">
      <v>1524</v>
    </nc>
  </rcc>
  <rcc rId="8325" sId="1" numFmtId="14">
    <oc r="Q140">
      <v>1.0496240601503759</v>
    </oc>
    <nc r="Q140">
      <v>1.1458646616541353</v>
    </nc>
  </rcc>
  <rcc rId="8326" sId="1" numFmtId="4">
    <oc r="P141">
      <v>1789</v>
    </oc>
    <nc r="P141">
      <v>1825</v>
    </nc>
  </rcc>
  <rcc rId="8327" sId="1" numFmtId="14">
    <oc r="Q141">
      <v>0.58848684210526314</v>
    </oc>
    <nc r="Q141">
      <v>0.60032894736842102</v>
    </nc>
  </rcc>
  <rcc rId="8328" sId="1" numFmtId="4">
    <oc r="P142">
      <v>2175</v>
    </oc>
    <nc r="P142">
      <v>2217</v>
    </nc>
  </rcc>
  <rcc rId="8329" sId="1" numFmtId="14">
    <oc r="Q142">
      <v>0.71546052631578949</v>
    </oc>
    <nc r="Q142">
      <v>0.72927631578947372</v>
    </nc>
  </rcc>
  <rcc rId="8330" sId="1" numFmtId="4">
    <oc r="P143">
      <v>1834</v>
    </oc>
    <nc r="P143">
      <v>1871</v>
    </nc>
  </rcc>
  <rcc rId="8331" sId="1" numFmtId="14">
    <oc r="Q143">
      <v>0.60328947368421049</v>
    </oc>
    <nc r="Q143">
      <v>0.61546052631578951</v>
    </nc>
  </rcc>
  <rcc rId="8332" sId="1" numFmtId="4">
    <oc r="P144">
      <v>1591</v>
    </oc>
    <nc r="P144">
      <v>1623</v>
    </nc>
  </rcc>
  <rcc rId="8333" sId="1" numFmtId="14">
    <oc r="Q144">
      <v>0.52335526315789471</v>
    </oc>
    <nc r="Q144">
      <v>0.53388157894736843</v>
    </nc>
  </rcc>
  <rcc rId="8334" sId="1" numFmtId="4">
    <oc r="P145">
      <v>2030</v>
    </oc>
    <nc r="P145">
      <v>2031</v>
    </nc>
  </rcc>
  <rcc rId="8335" sId="1" numFmtId="14">
    <oc r="Q145">
      <v>0.46666666666666667</v>
    </oc>
    <nc r="Q145">
      <v>0.46689655172413791</v>
    </nc>
  </rcc>
  <rcc rId="8336" sId="1" numFmtId="4">
    <oc r="P146">
      <v>3525</v>
    </oc>
    <nc r="P146">
      <v>2177</v>
    </nc>
  </rcc>
  <rcc rId="8337" sId="1" numFmtId="14">
    <oc r="Q146">
      <v>0.81034482758620685</v>
    </oc>
    <nc r="Q146">
      <v>0.50045977011494258</v>
    </nc>
  </rcc>
  <rcc rId="8338" sId="1" numFmtId="4">
    <oc r="P147">
      <v>3551</v>
    </oc>
    <nc r="P147">
      <v>3426</v>
    </nc>
  </rcc>
  <rcc rId="8339" sId="1" numFmtId="14">
    <oc r="Q147">
      <v>0.81632183908045974</v>
    </oc>
    <nc r="Q147">
      <v>0.78758620689655168</v>
    </nc>
  </rcc>
  <rcc rId="8340" sId="1" numFmtId="4">
    <oc r="P148">
      <v>4595</v>
    </oc>
    <nc r="P148">
      <v>4471</v>
    </nc>
  </rcc>
  <rcc rId="8341" sId="1" numFmtId="14">
    <oc r="Q148">
      <v>1.0563218390804598</v>
    </oc>
    <nc r="Q148">
      <v>1.0278160919540229</v>
    </nc>
  </rcc>
  <rcc rId="8342" sId="1" numFmtId="4">
    <oc r="P149">
      <v>4446</v>
    </oc>
    <nc r="P149">
      <v>4344</v>
    </nc>
  </rcc>
  <rcc rId="8343" sId="1" numFmtId="14">
    <oc r="Q149">
      <v>1.3232142857142857</v>
    </oc>
    <nc r="Q149">
      <v>1.2928571428571429</v>
    </nc>
  </rcc>
  <rcc rId="8344" sId="1" numFmtId="4">
    <oc r="P150">
      <v>4972</v>
    </oc>
    <nc r="P150">
      <v>4893</v>
    </nc>
  </rcc>
  <rcc rId="8345" sId="1" numFmtId="14">
    <oc r="Q150">
      <v>1.5112462006079028</v>
    </oc>
    <nc r="Q150">
      <v>1.4872340425531916</v>
    </nc>
  </rcc>
  <rcc rId="8346" sId="1" numFmtId="4">
    <oc r="P151">
      <v>1964</v>
    </oc>
    <nc r="P151">
      <v>1842</v>
    </nc>
  </rcc>
  <rcc rId="8347" sId="1" numFmtId="14">
    <oc r="Q151">
      <v>0.59696048632218845</v>
    </oc>
    <nc r="Q151">
      <v>0.55987841945288752</v>
    </nc>
  </rcc>
  <rcc rId="8348" sId="1" numFmtId="4">
    <oc r="P152">
      <v>3434</v>
    </oc>
    <nc r="P152">
      <v>3455</v>
    </nc>
  </rcc>
  <rcc rId="8349" sId="1" numFmtId="14">
    <oc r="Q152">
      <v>1.0437689969604864</v>
    </oc>
    <nc r="Q152">
      <v>1.0501519756838906</v>
    </nc>
  </rcc>
  <rcc rId="8350" sId="1" numFmtId="4">
    <oc r="P153">
      <v>2957</v>
    </oc>
    <nc r="P153">
      <v>3027</v>
    </nc>
  </rcc>
  <rcc rId="8351" sId="1" numFmtId="14">
    <oc r="Q153">
      <v>0.89878419452887537</v>
    </oc>
    <nc r="Q153">
      <v>0.92006079027355625</v>
    </nc>
  </rcc>
  <rcc rId="8352" sId="1">
    <oc r="R153" t="inlineStr">
      <is>
        <t>OK</t>
      </is>
    </oc>
    <nc r="R153" t="inlineStr">
      <is>
        <t>CRITICAL</t>
      </is>
    </nc>
  </rcc>
  <rcc rId="8353" sId="1" numFmtId="4">
    <oc r="P154">
      <v>3485</v>
    </oc>
    <nc r="P154">
      <v>3397</v>
    </nc>
  </rcc>
  <rcc rId="8354" sId="1" numFmtId="14">
    <oc r="Q154">
      <v>1.0592705167173253</v>
    </oc>
    <nc r="Q154">
      <v>1.0325227963525836</v>
    </nc>
  </rcc>
  <rcc rId="8355" sId="1" numFmtId="4">
    <oc r="P155">
      <v>3727</v>
    </oc>
    <nc r="P155">
      <v>3746</v>
    </nc>
  </rcc>
  <rcc rId="8356" sId="1" numFmtId="14">
    <oc r="Q155">
      <v>1.1328267477203648</v>
    </oc>
    <nc r="Q155">
      <v>1.1386018237082067</v>
    </nc>
  </rcc>
  <rcc rId="8357" sId="1" numFmtId="4">
    <oc r="P156">
      <v>1723</v>
    </oc>
    <nc r="P156">
      <v>1750</v>
    </nc>
  </rcc>
  <rcc rId="8358" sId="1" numFmtId="14">
    <oc r="Q156">
      <v>0.39609195402298852</v>
    </oc>
    <nc r="Q156">
      <v>0.40229885057471265</v>
    </nc>
  </rcc>
  <rcc rId="8359" sId="1" numFmtId="4">
    <oc r="P157">
      <v>2685</v>
    </oc>
    <nc r="P157">
      <v>2698</v>
    </nc>
  </rcc>
  <rcc rId="8360" sId="1" numFmtId="14">
    <oc r="Q157">
      <v>0.61724137931034484</v>
    </oc>
    <nc r="Q157">
      <v>0.62022988505747123</v>
    </nc>
  </rcc>
  <rcc rId="8361" sId="1" numFmtId="4">
    <oc r="P158">
      <v>2652</v>
    </oc>
    <nc r="P158">
      <v>2736</v>
    </nc>
  </rcc>
  <rcc rId="8362" sId="1" numFmtId="14">
    <oc r="Q158">
      <v>0.78928571428571426</v>
    </oc>
    <nc r="Q158">
      <v>0.81428571428571428</v>
    </nc>
  </rcc>
  <rcc rId="8363" sId="1" numFmtId="4">
    <oc r="P159">
      <v>3395</v>
    </oc>
    <nc r="P159">
      <v>3298</v>
    </nc>
  </rcc>
  <rcc rId="8364" sId="1" numFmtId="14">
    <oc r="Q159">
      <v>1.0319148936170213</v>
    </oc>
    <nc r="Q159">
      <v>1.0024316109422493</v>
    </nc>
  </rcc>
  <rcc rId="8365" sId="1" numFmtId="4">
    <oc r="P160">
      <v>3443</v>
    </oc>
    <nc r="P160">
      <v>3541</v>
    </nc>
  </rcc>
  <rcc rId="8366" sId="1" numFmtId="14">
    <oc r="Q160">
      <v>1.0465045592705167</v>
    </oc>
    <nc r="Q160">
      <v>1.07629179331307</v>
    </nc>
  </rcc>
  <rcc rId="8367" sId="1" numFmtId="4">
    <oc r="P161">
      <v>3731</v>
    </oc>
    <nc r="P161">
      <v>3638</v>
    </nc>
  </rcc>
  <rcc rId="8368" sId="1" numFmtId="14">
    <oc r="Q161">
      <v>1.1340425531914893</v>
    </oc>
    <nc r="Q161">
      <v>1.105775075987842</v>
    </nc>
  </rcc>
  <rcc rId="8369" sId="1" numFmtId="4">
    <oc r="P162">
      <v>3730</v>
    </oc>
    <nc r="P162">
      <v>3705</v>
    </nc>
  </rcc>
  <rcc rId="8370" sId="1" numFmtId="14">
    <oc r="Q162">
      <v>0.76591375770020531</v>
    </oc>
    <nc r="Q162">
      <v>0.76078028747433268</v>
    </nc>
  </rcc>
  <rcc rId="8371" sId="1" numFmtId="4">
    <oc r="P163">
      <v>3890</v>
    </oc>
    <nc r="P163">
      <v>3781</v>
    </nc>
  </rcc>
  <rcc rId="8372" sId="1" numFmtId="14">
    <oc r="Q163">
      <v>0.79876796714579057</v>
    </oc>
    <nc r="Q163">
      <v>0.77638603696098563</v>
    </nc>
  </rcc>
  <rcc rId="8373" sId="1" numFmtId="4">
    <oc r="P164">
      <v>3703</v>
    </oc>
    <nc r="P164">
      <v>3655</v>
    </nc>
  </rcc>
  <rcc rId="8374" sId="1" numFmtId="14">
    <oc r="Q164">
      <v>1.1255319148936169</v>
    </oc>
    <nc r="Q164">
      <v>1.1109422492401215</v>
    </nc>
  </rcc>
  <rcc rId="8375" sId="1" numFmtId="4">
    <oc r="P165">
      <v>2565</v>
    </oc>
    <nc r="P165">
      <v>2556</v>
    </nc>
  </rcc>
  <rcc rId="8376" sId="1" numFmtId="14">
    <oc r="Q165">
      <v>0.77963525835866265</v>
    </oc>
    <nc r="Q165">
      <v>0.77689969604863218</v>
    </nc>
  </rcc>
  <rcc rId="8377" sId="1" numFmtId="4">
    <oc r="P166">
      <v>3425</v>
    </oc>
    <nc r="P166">
      <v>3779</v>
    </nc>
  </rcc>
  <rcc rId="8378" sId="1" numFmtId="14">
    <oc r="Q166">
      <v>1.0410334346504559</v>
    </oc>
    <nc r="Q166">
      <v>1.1486322188449849</v>
    </nc>
  </rcc>
  <rcc rId="8379" sId="1" numFmtId="4">
    <oc r="P167">
      <v>3949</v>
    </oc>
    <nc r="P167">
      <v>3876</v>
    </nc>
  </rcc>
  <rcc rId="8380" sId="1" numFmtId="14">
    <oc r="Q167">
      <v>1.2003039513677811</v>
    </oc>
    <nc r="Q167">
      <v>1.1781155015197569</v>
    </nc>
  </rcc>
  <rcc rId="8381" sId="1" numFmtId="4">
    <oc r="P168">
      <v>4218</v>
    </oc>
    <nc r="P168">
      <v>4354</v>
    </nc>
  </rcc>
  <rcc rId="8382" sId="1" numFmtId="14">
    <oc r="Q168">
      <v>1.2553571428571428</v>
    </oc>
    <nc r="Q168">
      <v>1.2958333333333334</v>
    </nc>
  </rcc>
  <rcc rId="8383" sId="1" numFmtId="4">
    <oc r="P169">
      <v>3207</v>
    </oc>
    <nc r="P169">
      <v>3281</v>
    </nc>
  </rcc>
  <rcc rId="8384" sId="1" numFmtId="14">
    <oc r="Q169">
      <v>0.95446428571428577</v>
    </oc>
    <nc r="Q169">
      <v>0.97648809523809521</v>
    </nc>
  </rcc>
  <rcc rId="8385" sId="1" numFmtId="4">
    <oc r="P170">
      <v>3850</v>
    </oc>
    <nc r="P170">
      <v>3693</v>
    </nc>
  </rcc>
  <rcc rId="8386" sId="1" numFmtId="14">
    <oc r="Q170">
      <v>1.1458333333333333</v>
    </oc>
    <nc r="Q170">
      <v>1.0991071428571428</v>
    </nc>
  </rcc>
  <rcc rId="8387" sId="1" numFmtId="4">
    <oc r="P171">
      <v>7449</v>
    </oc>
    <nc r="P171">
      <v>7593</v>
    </nc>
  </rcc>
  <rcc rId="8388" sId="1" numFmtId="14">
    <oc r="Q171">
      <v>0.87738515901060066</v>
    </oc>
    <nc r="Q171">
      <v>0.89434628975265018</v>
    </nc>
  </rcc>
  <rcc rId="8389" sId="1" numFmtId="4">
    <oc r="P172">
      <v>7980</v>
    </oc>
    <nc r="P172">
      <v>8133</v>
    </nc>
  </rcc>
  <rcc rId="8390" sId="1" numFmtId="14">
    <oc r="Q172">
      <v>0.93992932862190814</v>
    </oc>
    <nc r="Q172">
      <v>0.9579505300353357</v>
    </nc>
  </rcc>
  <rcc rId="8391" sId="1" numFmtId="4">
    <oc r="P173">
      <v>8340</v>
    </oc>
    <nc r="P173">
      <v>8495</v>
    </nc>
  </rcc>
  <rcc rId="8392" sId="1" numFmtId="14">
    <oc r="Q173">
      <v>0.98233215547703179</v>
    </oc>
    <nc r="Q173">
      <v>1.0005889281507656</v>
    </nc>
  </rcc>
  <rcc rId="8393" sId="1">
    <oc r="R173" t="inlineStr">
      <is>
        <t>CRITICAL</t>
      </is>
    </oc>
    <nc r="R173" t="inlineStr">
      <is>
        <t>DEFICIENT</t>
      </is>
    </nc>
  </rcc>
  <rcc rId="8394" sId="1" numFmtId="4">
    <oc r="P174">
      <v>10319</v>
    </oc>
    <nc r="P174">
      <v>10500</v>
    </nc>
  </rcc>
  <rcc rId="8395" sId="1" numFmtId="14">
    <oc r="Q174">
      <v>1.2154299175500589</v>
    </oc>
    <nc r="Q174">
      <v>1.2367491166077738</v>
    </nc>
  </rcc>
  <rcc rId="8396" sId="1" numFmtId="4">
    <oc r="P175">
      <v>11440</v>
    </oc>
    <nc r="P175">
      <v>11527</v>
    </nc>
  </rcc>
  <rcc rId="8397" sId="1" numFmtId="14">
    <oc r="Q175">
      <v>1.1215686274509804</v>
    </oc>
    <nc r="Q175">
      <v>1.1300980392156863</v>
    </nc>
  </rcc>
  <rcc rId="8398" sId="1" numFmtId="4">
    <oc r="P176">
      <v>12865</v>
    </oc>
    <nc r="P176">
      <v>13087</v>
    </nc>
  </rcc>
  <rcc rId="8399" sId="1" numFmtId="14">
    <oc r="Q176">
      <v>0.76760143198090691</v>
    </oc>
    <nc r="Q176">
      <v>0.78084725536992838</v>
    </nc>
  </rcc>
  <rcc rId="8400" sId="1" numFmtId="4">
    <oc r="P177">
      <v>16045</v>
    </oc>
    <nc r="P177">
      <v>15490</v>
    </nc>
  </rcc>
  <rcc rId="8401" sId="1" numFmtId="14">
    <oc r="Q177">
      <v>0.95733890214797135</v>
    </oc>
    <nc r="Q177">
      <v>0.92422434367541761</v>
    </nc>
  </rcc>
  <rcc rId="8402" sId="1" numFmtId="4">
    <oc r="P178">
      <v>656</v>
    </oc>
    <nc r="P178">
      <v>668</v>
    </nc>
  </rcc>
  <rcc rId="8403" sId="1" numFmtId="14">
    <oc r="Q178">
      <v>0.49323308270676691</v>
    </oc>
    <nc r="Q178">
      <v>0.5022556390977444</v>
    </nc>
  </rcc>
  <rcc rId="8404" sId="1" numFmtId="4">
    <oc r="P179">
      <v>1217</v>
    </oc>
    <nc r="P179">
      <v>1241</v>
    </nc>
  </rcc>
  <rcc rId="8405" sId="1" numFmtId="14">
    <oc r="Q179">
      <v>0.60247524752475246</v>
    </oc>
    <nc r="Q179">
      <v>0.61435643564356435</v>
    </nc>
  </rcc>
  <rcc rId="8406" sId="1" numFmtId="4">
    <oc r="P180">
      <v>1594</v>
    </oc>
    <nc r="P180">
      <v>1738</v>
    </nc>
  </rcc>
  <rcc rId="8407" sId="1" numFmtId="14">
    <oc r="Q180">
      <v>0.78910891089108914</v>
    </oc>
    <nc r="Q180">
      <v>0.86039603960396038</v>
    </nc>
  </rcc>
  <rcc rId="8408" sId="1" numFmtId="4">
    <oc r="P181">
      <v>2627</v>
    </oc>
    <nc r="P181">
      <v>2864</v>
    </nc>
  </rcc>
  <rcc rId="8409" sId="1" numFmtId="14">
    <oc r="Q181">
      <v>0.79848024316109423</v>
    </oc>
    <nc r="Q181">
      <v>0.87051671732522795</v>
    </nc>
  </rcc>
  <rcc rId="8410" sId="1" numFmtId="4">
    <oc r="P182">
      <v>2524</v>
    </oc>
    <nc r="P182">
      <v>2643</v>
    </nc>
  </rcc>
  <rcc rId="8411" sId="1" numFmtId="14">
    <oc r="Q182">
      <v>0.75119047619047619</v>
    </oc>
    <nc r="Q182">
      <v>0.78660714285714284</v>
    </nc>
  </rcc>
  <rcc rId="8412" sId="1" numFmtId="4">
    <oc r="P183">
      <v>2266</v>
    </oc>
    <nc r="P183">
      <v>2161</v>
    </nc>
  </rcc>
  <rcc rId="8413" sId="1" numFmtId="14">
    <oc r="Q183">
      <v>0.68875379939209724</v>
    </oc>
    <nc r="Q183">
      <v>0.65683890577507598</v>
    </nc>
  </rcc>
  <rcc rId="8414" sId="1" numFmtId="4">
    <oc r="P184">
      <v>2123</v>
    </oc>
    <nc r="P184">
      <v>2157</v>
    </nc>
  </rcc>
  <rcc rId="8415" sId="1" numFmtId="14">
    <oc r="Q184">
      <v>0.6452887537993921</v>
    </oc>
    <nc r="Q184">
      <v>0.65562310030395132</v>
    </nc>
  </rcc>
  <rcc rId="8416" sId="1" numFmtId="4">
    <oc r="P185">
      <v>1716</v>
    </oc>
    <nc r="P185">
      <v>1747</v>
    </nc>
  </rcc>
  <rcc rId="8417" sId="1" numFmtId="14">
    <oc r="Q185">
      <v>1.0860759493670886</v>
    </oc>
    <nc r="Q185">
      <v>1.1056962025316455</v>
    </nc>
  </rcc>
  <rcc rId="8418" sId="1" numFmtId="4">
    <oc r="P186">
      <v>1155</v>
    </oc>
    <nc r="P186">
      <v>1170</v>
    </nc>
  </rcc>
  <rcc rId="8419" sId="1" numFmtId="14">
    <oc r="Q186">
      <v>0.57178217821782173</v>
    </oc>
    <nc r="Q186">
      <v>0.57920792079207917</v>
    </nc>
  </rcc>
  <rcc rId="8420" sId="1" numFmtId="4">
    <oc r="P187">
      <v>616</v>
    </oc>
    <nc r="P187">
      <v>612</v>
    </nc>
  </rcc>
  <rcc rId="8421" sId="1" numFmtId="14">
    <oc r="Q187">
      <v>0.30495049504950494</v>
    </oc>
    <nc r="Q187">
      <v>0.30297029702970296</v>
    </nc>
  </rcc>
  <rcc rId="8422" sId="1" numFmtId="4">
    <oc r="P188">
      <v>571</v>
    </oc>
    <nc r="P188">
      <v>579</v>
    </nc>
  </rcc>
  <rcc rId="8423" sId="1" numFmtId="14">
    <oc r="Q188">
      <v>0.42932330827067672</v>
    </oc>
    <nc r="Q188">
      <v>0.43533834586466164</v>
    </nc>
  </rcc>
  <rcc rId="8424" sId="1" numFmtId="4">
    <oc r="P189">
      <v>1949</v>
    </oc>
    <nc r="P189">
      <v>1942</v>
    </nc>
  </rcc>
  <rcc rId="8425" sId="1" numFmtId="14">
    <oc r="Q189">
      <v>0.96485148514851482</v>
    </oc>
    <nc r="Q189">
      <v>0.96138613861386135</v>
    </nc>
  </rcc>
  <rcc rId="8426" sId="1" numFmtId="4">
    <oc r="P190">
      <v>2356</v>
    </oc>
    <nc r="P190">
      <v>2428</v>
    </nc>
  </rcc>
  <rcc rId="8427" sId="1" numFmtId="14">
    <oc r="Q190">
      <v>0.70119047619047614</v>
    </oc>
    <nc r="Q190">
      <v>0.72261904761904761</v>
    </nc>
  </rcc>
  <rcc rId="8428" sId="1" numFmtId="4">
    <oc r="P191">
      <v>3617</v>
    </oc>
    <nc r="P191">
      <v>3580</v>
    </nc>
  </rcc>
  <rcc rId="8429" sId="1" numFmtId="14">
    <oc r="Q191">
      <v>1.0993920972644378</v>
    </oc>
    <nc r="Q191">
      <v>1.0881458966565349</v>
    </nc>
  </rcc>
  <rcc rId="8430" sId="1" numFmtId="4">
    <oc r="P192">
      <v>4001</v>
    </oc>
    <nc r="P192">
      <v>3988</v>
    </nc>
  </rcc>
  <rcc rId="8431" sId="1" numFmtId="14">
    <oc r="Q192">
      <v>1.1907738095238096</v>
    </oc>
    <nc r="Q192">
      <v>1.1869047619047619</v>
    </nc>
  </rcc>
  <rcc rId="8432" sId="1" numFmtId="4">
    <oc r="P193">
      <v>3952</v>
    </oc>
    <nc r="P193">
      <v>3747</v>
    </nc>
  </rcc>
  <rcc rId="8433" sId="1" numFmtId="14">
    <oc r="Q193">
      <v>1.1761904761904762</v>
    </oc>
    <nc r="Q193">
      <v>1.1151785714285714</v>
    </nc>
  </rcc>
  <rcc rId="8434" sId="1" numFmtId="4">
    <oc r="P194">
      <v>4687</v>
    </oc>
    <nc r="P194">
      <v>4735</v>
    </nc>
  </rcc>
  <rcc rId="8435" sId="1" numFmtId="14">
    <oc r="Q194">
      <v>1.3949404761904762</v>
    </oc>
    <nc r="Q194">
      <v>1.4092261904761905</v>
    </nc>
  </rcc>
  <rcc rId="8436" sId="1" numFmtId="4">
    <oc r="P195">
      <v>5035</v>
    </oc>
    <nc r="P195">
      <v>4956</v>
    </nc>
  </rcc>
  <rcc rId="8437" sId="1" numFmtId="14">
    <oc r="Q195">
      <v>1.4985119047619047</v>
    </oc>
    <nc r="Q195">
      <v>1.4750000000000001</v>
    </nc>
  </rcc>
  <rcc rId="8438" sId="1" numFmtId="4">
    <oc r="P197">
      <v>779</v>
    </oc>
    <nc r="P197">
      <v>796</v>
    </nc>
  </rcc>
  <rcc rId="8439" sId="1" numFmtId="14">
    <oc r="Q197">
      <v>0.67739130434782613</v>
    </oc>
    <nc r="Q197">
      <v>0.69217391304347831</v>
    </nc>
  </rcc>
  <rcc rId="8440" sId="1" numFmtId="4">
    <oc r="P198">
      <v>1416</v>
    </oc>
    <nc r="P198">
      <v>1314</v>
    </nc>
  </rcc>
  <rcc rId="8441" sId="1" numFmtId="14">
    <oc r="Q198">
      <v>0.85818181818181816</v>
    </oc>
    <nc r="Q198">
      <v>0.79636363636363638</v>
    </nc>
  </rcc>
  <rcc rId="8442" sId="1" numFmtId="4">
    <oc r="P199">
      <v>1029</v>
    </oc>
    <nc r="P199">
      <v>955</v>
    </nc>
  </rcc>
  <rcc rId="8443" sId="1" numFmtId="14">
    <oc r="Q199">
      <v>0.71458333333333335</v>
    </oc>
    <nc r="Q199">
      <v>0.66319444444444442</v>
    </nc>
  </rcc>
  <rcc rId="8444" sId="1" numFmtId="4">
    <oc r="P200">
      <v>1352</v>
    </oc>
    <nc r="P200">
      <v>1251</v>
    </nc>
  </rcc>
  <rcc rId="8445" sId="1" numFmtId="14">
    <oc r="Q200">
      <v>1.1756521739130434</v>
    </oc>
    <nc r="Q200">
      <v>1.0878260869565217</v>
    </nc>
  </rcc>
  <rcc rId="8446" sId="1" numFmtId="4">
    <oc r="P201">
      <v>1131</v>
    </oc>
    <nc r="P201">
      <v>1039</v>
    </nc>
  </rcc>
  <rcc rId="8447" sId="1" numFmtId="14">
    <oc r="Q201">
      <v>0.78541666666666665</v>
    </oc>
    <nc r="Q201">
      <v>0.72152777777777777</v>
    </nc>
  </rcc>
  <rcc rId="8448" sId="1" numFmtId="4">
    <oc r="P202">
      <v>2627</v>
    </oc>
    <nc r="P202">
      <v>2716</v>
    </nc>
  </rcc>
  <rcc rId="8449" sId="1" numFmtId="14">
    <oc r="Q202">
      <v>0.81583850931677016</v>
    </oc>
    <nc r="Q202">
      <v>0.84347826086956523</v>
    </nc>
  </rcc>
  <rcc rId="8450" sId="1" numFmtId="4">
    <oc r="P203">
      <v>2243</v>
    </oc>
    <nc r="P203">
      <v>2269</v>
    </nc>
  </rcc>
  <rcc rId="8451" sId="1" numFmtId="14">
    <oc r="Q203">
      <v>0.7788194444444444</v>
    </oc>
    <nc r="Q203">
      <v>0.78784722222222225</v>
    </nc>
  </rcc>
  <rcc rId="8452" sId="1" numFmtId="4">
    <oc r="P204">
      <v>3271</v>
    </oc>
    <nc r="P204">
      <v>3172</v>
    </nc>
  </rcc>
  <rcc rId="8453" sId="1" numFmtId="14">
    <oc r="Q204">
      <v>1.0158385093167701</v>
    </oc>
    <nc r="Q204">
      <v>0.98509316770186339</v>
    </nc>
  </rcc>
  <rcc rId="8454" sId="1">
    <oc r="R204" t="inlineStr">
      <is>
        <t>DEFICIENT</t>
      </is>
    </oc>
    <nc r="R204" t="inlineStr">
      <is>
        <t>CRITICAL</t>
      </is>
    </nc>
  </rcc>
  <rcc rId="8455" sId="1" numFmtId="4">
    <oc r="P205">
      <v>2728</v>
    </oc>
    <nc r="P205">
      <v>2636</v>
    </nc>
  </rcc>
  <rcc rId="8456" sId="1" numFmtId="14">
    <oc r="Q205">
      <v>0.84720496894409936</v>
    </oc>
    <nc r="Q205">
      <v>0.81863354037267078</v>
    </nc>
  </rcc>
  <rcc rId="8457" sId="1" numFmtId="4">
    <oc r="P206">
      <v>3412</v>
    </oc>
    <nc r="P206">
      <v>3262</v>
    </nc>
  </rcc>
  <rcc rId="8458" sId="1" numFmtId="14">
    <oc r="Q206">
      <v>1.0596273291925467</v>
    </oc>
    <nc r="Q206">
      <v>1.0130434782608695</v>
    </nc>
  </rcc>
  <rcc rId="8459" sId="1" numFmtId="4">
    <oc r="P207">
      <v>4302</v>
    </oc>
    <nc r="P207">
      <v>4257</v>
    </nc>
  </rcc>
  <rcc rId="8460" sId="1" numFmtId="14">
    <oc r="Q207">
      <v>1.336024844720497</v>
    </oc>
    <nc r="Q207">
      <v>1.3220496894409939</v>
    </nc>
  </rcc>
  <rcc rId="8461" sId="1" numFmtId="4">
    <oc r="P208">
      <v>6161</v>
    </oc>
    <nc r="P208">
      <v>6030</v>
    </nc>
  </rcc>
  <rcc rId="8462" sId="1" numFmtId="14">
    <oc r="Q208">
      <v>1.720949720670391</v>
    </oc>
    <nc r="Q208">
      <v>1.6843575418994414</v>
    </nc>
  </rcc>
  <rcc rId="8463" sId="1" numFmtId="4">
    <oc r="P209">
      <v>4662</v>
    </oc>
    <nc r="P209">
      <v>4437</v>
    </nc>
  </rcc>
  <rcc rId="8464" sId="1" numFmtId="14">
    <oc r="Q209">
      <v>1.3022346368715083</v>
    </oc>
    <nc r="Q209">
      <v>1.2393854748603352</v>
    </nc>
  </rcc>
  <rcc rId="8465" sId="1" numFmtId="4">
    <oc r="P210">
      <v>2108</v>
    </oc>
    <nc r="P210">
      <v>2089</v>
    </nc>
  </rcc>
  <rcc rId="8466" sId="1" numFmtId="14">
    <oc r="Q210">
      <v>0.58882681564245809</v>
    </oc>
    <nc r="Q210">
      <v>0.58351955307262571</v>
    </nc>
  </rcc>
  <rcc rId="8467" sId="1" numFmtId="4">
    <oc r="P211">
      <v>2100</v>
    </oc>
    <nc r="P211">
      <v>2207</v>
    </nc>
  </rcc>
  <rcc rId="8468" sId="1" numFmtId="14">
    <oc r="Q211">
      <v>0.65625</v>
    </oc>
    <nc r="Q211">
      <v>0.68968750000000001</v>
    </nc>
  </rcc>
  <rcc rId="8469" sId="1" numFmtId="4">
    <oc r="P212">
      <v>2231</v>
    </oc>
    <nc r="P212">
      <v>2424</v>
    </nc>
  </rcc>
  <rcc rId="8470" sId="1" numFmtId="14">
    <oc r="Q212">
      <v>0.69718749999999996</v>
    </oc>
    <nc r="Q212">
      <v>0.75749999999999995</v>
    </nc>
  </rcc>
  <rcc rId="8471" sId="1" numFmtId="4">
    <oc r="P213">
      <v>5775</v>
    </oc>
    <nc r="P213">
      <v>5683</v>
    </nc>
  </rcc>
  <rcc rId="8472" sId="1" numFmtId="14">
    <oc r="Q213">
      <v>0.83817126269956455</v>
    </oc>
    <nc r="Q213">
      <v>0.82481857764876632</v>
    </nc>
  </rcc>
  <rcc rId="8473" sId="1" numFmtId="4">
    <oc r="P214">
      <v>5252</v>
    </oc>
    <nc r="P214">
      <v>5304</v>
    </nc>
  </rcc>
  <rcc rId="8474" sId="1" numFmtId="14">
    <oc r="Q214">
      <v>0.51490196078431372</v>
    </oc>
    <nc r="Q214">
      <v>0.52</v>
    </nc>
  </rcc>
  <rcc rId="8475" sId="1" numFmtId="4">
    <oc r="P215">
      <v>3749</v>
    </oc>
    <nc r="P215">
      <v>3745</v>
    </nc>
  </rcc>
  <rcc rId="8476" sId="1" numFmtId="14">
    <oc r="Q215">
      <v>1.1715625000000001</v>
    </oc>
    <nc r="Q215">
      <v>1.1703125000000001</v>
    </nc>
  </rcc>
  <rcc rId="8477" sId="1" numFmtId="4">
    <oc r="P216">
      <v>3714</v>
    </oc>
    <nc r="P216">
      <v>3669</v>
    </nc>
  </rcc>
  <rcc rId="8478" sId="1" numFmtId="14">
    <oc r="Q216">
      <v>1.160625</v>
    </oc>
    <nc r="Q216">
      <v>1.1465624999999999</v>
    </nc>
  </rcc>
  <rcc rId="8479" sId="1" numFmtId="4">
    <oc r="P217">
      <v>2521</v>
    </oc>
    <nc r="P217">
      <v>2719</v>
    </nc>
  </rcc>
  <rcc rId="8480" sId="1" numFmtId="14">
    <oc r="Q217">
      <v>0.78781250000000003</v>
    </oc>
    <nc r="Q217">
      <v>0.84968750000000004</v>
    </nc>
  </rcc>
  <rcc rId="8481" sId="1" numFmtId="4">
    <oc r="P218">
      <v>617</v>
    </oc>
    <nc r="P218">
      <v>600</v>
    </nc>
  </rcc>
  <rcc rId="8482" sId="1" numFmtId="14">
    <oc r="Q218">
      <v>0.4284722222222222</v>
    </oc>
    <nc r="Q218">
      <v>0.41666666666666669</v>
    </nc>
  </rcc>
  <rcc rId="8483" sId="1" numFmtId="4">
    <oc r="P219">
      <v>5421</v>
    </oc>
    <nc r="P219">
      <v>5497</v>
    </nc>
  </rcc>
  <rcc rId="8484" sId="1" numFmtId="14">
    <oc r="Q219">
      <v>0.73256756756756758</v>
    </oc>
    <nc r="Q219">
      <v>0.74283783783783786</v>
    </nc>
  </rcc>
  <rcc rId="8485" sId="1" numFmtId="4">
    <oc r="P220">
      <v>2521</v>
    </oc>
    <nc r="P220">
      <v>2368</v>
    </nc>
  </rcc>
  <rcc rId="8486" sId="1" numFmtId="14">
    <oc r="Q220">
      <v>0.34067567567567569</v>
    </oc>
    <nc r="Q220">
      <v>0.32</v>
    </nc>
  </rcc>
  <rcc rId="8487" sId="1" numFmtId="4">
    <oc r="P221">
      <v>3230</v>
    </oc>
    <nc r="P221">
      <v>2459</v>
    </nc>
  </rcc>
  <rcc rId="8488" sId="1" numFmtId="14">
    <oc r="Q221">
      <v>0.9022346368715084</v>
    </oc>
    <nc r="Q221">
      <v>0.68687150837988831</v>
    </nc>
  </rcc>
  <rcc rId="8489" sId="1">
    <oc r="R221" t="inlineStr">
      <is>
        <t>CRITICAL</t>
      </is>
    </oc>
    <nc r="R221" t="inlineStr">
      <is>
        <t>OK</t>
      </is>
    </nc>
  </rcc>
  <rcc rId="8490" sId="1" numFmtId="4">
    <oc r="P222">
      <v>3979</v>
    </oc>
    <nc r="P222">
      <v>3324</v>
    </nc>
  </rcc>
  <rcc rId="8491" sId="1" numFmtId="14">
    <oc r="Q222">
      <v>1.2434375</v>
    </oc>
    <nc r="Q222">
      <v>1.0387500000000001</v>
    </nc>
  </rcc>
  <rcc rId="8492" sId="1" numFmtId="4">
    <oc r="P223">
      <v>4800</v>
    </oc>
    <nc r="P223">
      <v>4106</v>
    </nc>
  </rcc>
  <rcc rId="8493" sId="1" numFmtId="14">
    <oc r="Q223">
      <v>1.5</v>
    </oc>
    <nc r="Q223">
      <v>1.2831250000000001</v>
    </nc>
  </rcc>
  <rcc rId="8494" sId="1" numFmtId="4">
    <oc r="P224">
      <v>5625</v>
    </oc>
    <nc r="P224">
      <v>4560</v>
    </nc>
  </rcc>
  <rcc rId="8495" sId="1" numFmtId="14">
    <oc r="Q224">
      <v>1.5712290502793296</v>
    </oc>
    <nc r="Q224">
      <v>1.2737430167597765</v>
    </nc>
  </rcc>
  <rcc rId="8496" sId="1" numFmtId="4">
    <oc r="P225">
      <v>613</v>
    </oc>
    <nc r="P225">
      <v>699</v>
    </nc>
  </rcc>
  <rcc rId="8497" sId="1" numFmtId="14">
    <oc r="Q225">
      <v>0.46793893129770991</v>
    </oc>
    <nc r="Q225">
      <v>0.53358778625954195</v>
    </nc>
  </rcc>
  <rcc rId="8498" sId="1" odxf="1" dxf="1" numFmtId="4">
    <oc r="P229">
      <v>524383</v>
    </oc>
    <nc r="P229">
      <f>SUM(P15:P225)</f>
    </nc>
    <odxf>
      <alignment horizontal="general" vertical="bottom" readingOrder="0"/>
    </odxf>
    <ndxf>
      <alignment horizontal="center" vertical="top" readingOrder="0"/>
    </ndxf>
  </rcc>
  <rcc rId="8499" sId="1" odxf="1" dxf="1">
    <nc r="Q229">
      <f>SUM(Q15:Q225)</f>
    </nc>
    <odxf>
      <numFmt numFmtId="13" formatCode="0%"/>
      <alignment horizontal="general" vertical="bottom" readingOrder="0"/>
    </odxf>
    <ndxf>
      <numFmt numFmtId="3" formatCode="#,##0"/>
      <alignment horizontal="center" vertical="top" readingOrder="0"/>
    </ndxf>
  </rcc>
  <rfmt sheetId="1" sqref="Q229">
    <dxf>
      <numFmt numFmtId="13" formatCode="0%"/>
    </dxf>
  </rfmt>
  <rcc rId="8500" sId="1" odxf="1" dxf="1">
    <nc r="T229">
      <f>SUM(T15:T225)</f>
    </nc>
    <odxf>
      <numFmt numFmtId="5" formatCode="#,##0_);\(#,##0\)"/>
      <alignment horizontal="general" vertical="bottom" readingOrder="0"/>
    </odxf>
    <ndxf>
      <numFmt numFmtId="3" formatCode="#,##0"/>
      <alignment horizontal="center" vertical="top" readingOrder="0"/>
    </ndxf>
  </rcc>
  <rcc rId="8501" sId="1" numFmtId="4">
    <oc r="T51">
      <v>1440</v>
    </oc>
    <nc r="T51">
      <v>3580</v>
    </nc>
  </rcc>
  <rcc rId="8502" sId="1" odxf="1" dxf="1">
    <nc r="S229">
      <f>SUM(S15:S225)</f>
    </nc>
    <odxf>
      <numFmt numFmtId="5" formatCode="#,##0_);\(#,##0\)"/>
      <alignment horizontal="general" vertical="bottom" readingOrder="0"/>
    </odxf>
    <ndxf>
      <numFmt numFmtId="3" formatCode="#,##0"/>
      <alignment horizontal="center" vertical="top" readingOrder="0"/>
    </ndxf>
  </rcc>
  <rcv guid="{9E0FFB2A-F14D-4F97-81A2-F400C1716C92}" action="delete"/>
  <rdn rId="0" localSheetId="1" customView="1" name="Z_9E0FFB2A_F14D_4F97_81A2_F400C1716C92_.wvu.PrintArea" hidden="1" oldHidden="1">
    <formula>'2023June01'!$A$8:$T$227</formula>
    <oldFormula>'2023June01'!$A$8:$T$227</oldFormula>
  </rdn>
  <rdn rId="0" localSheetId="1" customView="1" name="Z_9E0FFB2A_F14D_4F97_81A2_F400C1716C92_.wvu.PrintTitles" hidden="1" oldHidden="1">
    <formula>'2023June01'!$1:$14</formula>
    <oldFormula>'2023June01'!$1:$14</oldFormula>
  </rdn>
  <rcv guid="{9E0FFB2A-F14D-4F97-81A2-F400C1716C92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6:T56">
    <dxf>
      <fill>
        <patternFill>
          <bgColor theme="7" tint="0.59999389629810485"/>
        </patternFill>
      </fill>
    </dxf>
  </rfmt>
  <rfmt sheetId="1" sqref="A61:T61">
    <dxf>
      <fill>
        <patternFill patternType="none">
          <bgColor auto="1"/>
        </patternFill>
      </fill>
    </dxf>
  </rfmt>
  <rfmt sheetId="1" sqref="A62:T62">
    <dxf>
      <fill>
        <patternFill>
          <bgColor theme="5" tint="0.59999389629810485"/>
        </patternFill>
      </fill>
    </dxf>
  </rfmt>
  <rcc rId="8505" sId="2" numFmtId="4">
    <oc r="J44">
      <v>1440</v>
    </oc>
    <nc r="J44">
      <v>3580</v>
    </nc>
  </rcc>
  <rcc rId="8506" sId="2" odxf="1" dxf="1">
    <oc r="M44" t="inlineStr">
      <is>
        <t>Table 4, State Signalized Arterials, Class I, 2 Lanes, Undivided, LOS "D", -10% Non-State Signalized Roadway Adj.</t>
      </is>
    </oc>
    <nc r="M44" t="inlineStr">
      <is>
        <t>Table 4, State Signalized Arterials, Class I, 4 Lanes, Undivided, LOS "D"</t>
      </is>
    </nc>
    <odxf>
      <font>
        <sz val="16"/>
      </font>
    </odxf>
    <ndxf>
      <font>
        <sz val="16"/>
      </font>
    </ndxf>
  </rcc>
  <rcc rId="8507" sId="2" odxf="1" dxf="1">
    <oc r="M45" t="inlineStr">
      <is>
        <t xml:space="preserve">Table 4 State Signalized Arterials, Class I, 4 Lanes, Divided, LOS "D", -10% Non-State Signalized Roadway Adj. </t>
      </is>
    </oc>
    <nc r="M45" t="inlineStr">
      <is>
        <t>Table 4 State Signalized Arterials, Class I, 4 Lanes, Divided, LOS "D"</t>
      </is>
    </nc>
    <odxf>
      <font>
        <sz val="16"/>
      </font>
    </odxf>
    <ndxf>
      <font>
        <sz val="16"/>
      </font>
    </ndxf>
  </rcc>
  <rcc rId="8508" sId="2" odxf="1" dxf="1">
    <oc r="M46" t="inlineStr">
      <is>
        <t xml:space="preserve">Table 4, State Signalized Arterials, Class I, 4 Lanes, Divided, LOS "D", -10% Non-State Signalized Roadway Adj. </t>
      </is>
    </oc>
    <nc r="M46" t="inlineStr">
      <is>
        <t>Table 4, State Signalized Arterials, Class I, 4 Lanes, Divided, LOS "D"</t>
      </is>
    </nc>
    <odxf>
      <font>
        <sz val="16"/>
      </font>
    </odxf>
    <ndxf>
      <font>
        <sz val="16"/>
      </font>
    </ndxf>
  </rcc>
  <rsnm rId="8509" sheetId="1" oldName="[April 8 2024 PUBLISHED.xlsx]2023June01" newName="[April 8 2024 PUBLISHED.xlsx]2024April08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8:T78">
    <dxf>
      <fill>
        <patternFill>
          <bgColor theme="5" tint="0.59999389629810485"/>
        </patternFill>
      </fill>
    </dxf>
  </rfmt>
  <rfmt sheetId="1" sqref="A91:T91">
    <dxf>
      <fill>
        <patternFill>
          <bgColor theme="7" tint="0.59999389629810485"/>
        </patternFill>
      </fill>
    </dxf>
  </rfmt>
  <rfmt sheetId="1" sqref="A94:T94">
    <dxf>
      <fill>
        <patternFill>
          <bgColor theme="5" tint="0.59999389629810485"/>
        </patternFill>
      </fill>
    </dxf>
  </rfmt>
  <rfmt sheetId="1" sqref="A108:T108">
    <dxf>
      <fill>
        <patternFill>
          <bgColor theme="5" tint="0.59999389629810485"/>
        </patternFill>
      </fill>
    </dxf>
  </rfmt>
  <rfmt sheetId="1" sqref="A111:T111">
    <dxf>
      <fill>
        <patternFill patternType="none">
          <bgColor auto="1"/>
        </patternFill>
      </fill>
    </dxf>
  </rfmt>
  <rfmt sheetId="1" sqref="A112">
    <dxf>
      <fill>
        <patternFill>
          <bgColor theme="5" tint="0.59999389629810485"/>
        </patternFill>
      </fill>
    </dxf>
  </rfmt>
  <rfmt sheetId="1" sqref="A114:T114">
    <dxf>
      <fill>
        <patternFill patternType="none">
          <bgColor auto="1"/>
        </patternFill>
      </fill>
    </dxf>
  </rfmt>
  <rfmt sheetId="1" sqref="A116:T116">
    <dxf>
      <fill>
        <patternFill>
          <bgColor theme="5" tint="0.59999389629810485"/>
        </patternFill>
      </fill>
    </dxf>
  </rfmt>
  <rfmt sheetId="1" sqref="A121:T121">
    <dxf>
      <fill>
        <patternFill>
          <bgColor theme="5" tint="0.59999389629810485"/>
        </patternFill>
      </fill>
    </dxf>
  </rfmt>
  <rfmt sheetId="1" sqref="A153:T153">
    <dxf>
      <fill>
        <patternFill>
          <bgColor theme="5" tint="0.59999389629810485"/>
        </patternFill>
      </fill>
    </dxf>
  </rfmt>
  <rfmt sheetId="1" sqref="A173:T173">
    <dxf>
      <fill>
        <patternFill>
          <bgColor theme="7" tint="0.59999389629810485"/>
        </patternFill>
      </fill>
    </dxf>
  </rfmt>
  <rfmt sheetId="1" sqref="A204:T204">
    <dxf>
      <fill>
        <patternFill>
          <bgColor theme="5" tint="0.59999389629810485"/>
        </patternFill>
      </fill>
    </dxf>
  </rfmt>
  <rfmt sheetId="1" sqref="A221:T221">
    <dxf>
      <fill>
        <patternFill patternType="none">
          <bgColor auto="1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10" sId="1">
    <oc r="Q229">
      <f>SUM(Q15:Q225)</f>
    </oc>
    <nc r="Q229"/>
  </rcc>
  <rcc rId="8511" sId="1">
    <oc r="S229">
      <f>SUM(S15:S225)</f>
    </oc>
    <nc r="S229"/>
  </rcc>
  <rcc rId="8512" sId="1">
    <oc r="T229">
      <f>SUM(T15:T225)</f>
    </oc>
    <nc r="T229"/>
  </rcc>
  <rcc rId="8513" sId="1">
    <oc r="K229">
      <f>SUM(K15:K228)</f>
    </oc>
    <nc r="K229"/>
  </rcc>
  <rcc rId="8514" sId="1">
    <oc r="L229">
      <f>SUM(L15:L225)</f>
    </oc>
    <nc r="L229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B4C9BD49-04C7-408F-9F39-D17F5501F864}" name="County User" id="-34101798" dateTime="2024-04-09T15:19:12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BO8243"/>
  <sheetViews>
    <sheetView tabSelected="1" defaultGridColor="0" view="pageBreakPreview" topLeftCell="B1" colorId="22" zoomScale="75" zoomScaleNormal="100" zoomScaleSheetLayoutView="75" workbookViewId="0">
      <pane ySplit="1" topLeftCell="A2" activePane="bottomLeft" state="frozen"/>
      <selection activeCell="B1" sqref="B1"/>
      <selection pane="bottomLeft" activeCell="T219" sqref="T218:T219"/>
    </sheetView>
  </sheetViews>
  <sheetFormatPr defaultColWidth="9.61328125" defaultRowHeight="15.5" x14ac:dyDescent="0.35"/>
  <cols>
    <col min="1" max="1" width="7.61328125" style="110" bestFit="1" customWidth="1"/>
    <col min="2" max="2" width="15.765625" style="121" bestFit="1" customWidth="1"/>
    <col min="3" max="3" width="32.53515625" style="21" customWidth="1"/>
    <col min="4" max="4" width="54.61328125" style="21" customWidth="1"/>
    <col min="5" max="5" width="9.15234375" style="21" customWidth="1"/>
    <col min="6" max="6" width="10.07421875" style="110" customWidth="1"/>
    <col min="7" max="7" width="7.07421875" style="21" customWidth="1"/>
    <col min="8" max="8" width="11.4609375" style="21" customWidth="1"/>
    <col min="9" max="9" width="10.07421875" style="358" customWidth="1"/>
    <col min="10" max="10" width="10.4609375" style="413" customWidth="1"/>
    <col min="11" max="11" width="10.4609375" style="21" bestFit="1" customWidth="1"/>
    <col min="12" max="12" width="9.3828125" style="444" bestFit="1" customWidth="1"/>
    <col min="13" max="13" width="14.23046875" style="21" customWidth="1"/>
    <col min="14" max="14" width="12.07421875" style="21" customWidth="1"/>
    <col min="15" max="15" width="10" style="21" bestFit="1" customWidth="1"/>
    <col min="16" max="16" width="13.61328125" style="21" customWidth="1"/>
    <col min="17" max="17" width="13.15234375" style="21" customWidth="1"/>
    <col min="18" max="18" width="14.07421875" style="21" customWidth="1"/>
    <col min="19" max="19" width="10.4609375" style="121" customWidth="1"/>
    <col min="20" max="20" width="12" style="169" customWidth="1"/>
    <col min="21" max="39" width="9.61328125" style="21"/>
    <col min="40" max="40" width="3.61328125" style="21" customWidth="1"/>
    <col min="41" max="41" width="35.61328125" style="21" customWidth="1"/>
    <col min="42" max="42" width="12.61328125" style="21" customWidth="1"/>
    <col min="43" max="45" width="10.61328125" style="21" customWidth="1"/>
    <col min="46" max="46" width="12.61328125" style="21" customWidth="1"/>
    <col min="47" max="47" width="11.61328125" style="21" customWidth="1"/>
    <col min="48" max="52" width="10.61328125" style="21" customWidth="1"/>
    <col min="53" max="55" width="9.61328125" style="21"/>
    <col min="56" max="56" width="10.61328125" style="21" customWidth="1"/>
    <col min="57" max="57" width="9.61328125" style="21"/>
    <col min="58" max="58" width="10.61328125" style="21" customWidth="1"/>
    <col min="59" max="59" width="9.61328125" style="21"/>
    <col min="60" max="60" width="10.61328125" style="21" customWidth="1"/>
    <col min="61" max="61" width="9.61328125" style="21"/>
    <col min="62" max="62" width="10.61328125" style="21" customWidth="1"/>
    <col min="63" max="63" width="9.61328125" style="21"/>
    <col min="64" max="64" width="10.61328125" style="21" customWidth="1"/>
    <col min="65" max="67" width="9.61328125" style="21"/>
    <col min="68" max="16384" width="9.61328125" style="37"/>
  </cols>
  <sheetData>
    <row r="1" spans="1:67" ht="9.65" customHeight="1" thickTop="1" x14ac:dyDescent="0.35">
      <c r="A1" s="38"/>
      <c r="B1" s="39"/>
      <c r="C1" s="5"/>
      <c r="D1" s="5"/>
      <c r="E1" s="5"/>
      <c r="F1" s="40"/>
      <c r="G1" s="5"/>
      <c r="H1" s="5"/>
      <c r="I1" s="351"/>
      <c r="J1" s="401"/>
      <c r="K1" s="5"/>
      <c r="L1" s="441"/>
      <c r="M1" s="5"/>
      <c r="N1" s="5"/>
      <c r="O1" s="5"/>
      <c r="P1" s="5"/>
      <c r="Q1" s="5"/>
      <c r="R1" s="5"/>
      <c r="S1" s="39"/>
      <c r="T1" s="374"/>
    </row>
    <row r="2" spans="1:67" s="461" customFormat="1" ht="42.65" customHeight="1" x14ac:dyDescent="0.7">
      <c r="A2" s="449"/>
      <c r="B2" s="450"/>
      <c r="C2" s="451" t="s">
        <v>0</v>
      </c>
      <c r="D2" s="452"/>
      <c r="E2" s="452"/>
      <c r="F2" s="453"/>
      <c r="G2" s="454"/>
      <c r="H2" s="455"/>
      <c r="I2" s="456"/>
      <c r="J2" s="457"/>
      <c r="K2" s="452"/>
      <c r="L2" s="458"/>
      <c r="M2" s="452"/>
      <c r="N2" s="452"/>
      <c r="O2" s="452"/>
      <c r="P2" s="452"/>
      <c r="Q2" s="452"/>
      <c r="R2" s="44"/>
      <c r="S2" s="450"/>
      <c r="T2" s="459"/>
      <c r="U2" s="460"/>
      <c r="V2" s="460"/>
      <c r="W2" s="460"/>
      <c r="X2" s="460"/>
      <c r="Y2" s="460"/>
      <c r="Z2" s="460"/>
      <c r="AA2" s="460"/>
      <c r="AB2" s="460"/>
      <c r="AC2" s="460"/>
      <c r="AD2" s="460"/>
      <c r="AE2" s="460"/>
      <c r="AF2" s="460"/>
      <c r="AG2" s="460"/>
      <c r="AH2" s="460"/>
      <c r="AI2" s="460"/>
      <c r="AJ2" s="460"/>
      <c r="AK2" s="460"/>
      <c r="AL2" s="460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460"/>
      <c r="BB2" s="460"/>
      <c r="BC2" s="460"/>
      <c r="BD2" s="460"/>
      <c r="BE2" s="460"/>
      <c r="BF2" s="460"/>
      <c r="BG2" s="460"/>
      <c r="BH2" s="460"/>
      <c r="BI2" s="460"/>
      <c r="BJ2" s="460"/>
      <c r="BK2" s="460"/>
      <c r="BL2" s="460"/>
      <c r="BM2" s="460"/>
      <c r="BN2" s="460"/>
      <c r="BO2" s="460"/>
    </row>
    <row r="3" spans="1:67" s="461" customFormat="1" ht="27" customHeight="1" x14ac:dyDescent="0.6">
      <c r="A3" s="449"/>
      <c r="B3" s="462"/>
      <c r="C3" s="452"/>
      <c r="D3" s="452"/>
      <c r="E3" s="452"/>
      <c r="F3" s="453"/>
      <c r="G3" s="454"/>
      <c r="H3" s="455"/>
      <c r="I3" s="456"/>
      <c r="J3" s="457"/>
      <c r="K3" s="452"/>
      <c r="L3" s="458"/>
      <c r="M3" s="452"/>
      <c r="N3" s="452"/>
      <c r="O3" s="452"/>
      <c r="P3" s="452"/>
      <c r="Q3" s="452"/>
      <c r="R3" s="44"/>
      <c r="S3" s="450"/>
      <c r="T3" s="459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  <c r="AG3" s="460"/>
      <c r="AH3" s="460"/>
      <c r="AI3" s="460"/>
      <c r="AJ3" s="460"/>
      <c r="AK3" s="460"/>
      <c r="AL3" s="460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460"/>
      <c r="BB3" s="460"/>
      <c r="BC3" s="460"/>
      <c r="BD3" s="460"/>
      <c r="BE3" s="460"/>
      <c r="BF3" s="460"/>
      <c r="BG3" s="460"/>
      <c r="BH3" s="460"/>
      <c r="BI3" s="460"/>
      <c r="BJ3" s="460"/>
      <c r="BK3" s="460"/>
      <c r="BL3" s="460"/>
      <c r="BM3" s="460"/>
      <c r="BN3" s="460"/>
      <c r="BO3" s="460"/>
    </row>
    <row r="4" spans="1:67" s="461" customFormat="1" ht="23.25" customHeight="1" x14ac:dyDescent="0.5">
      <c r="A4" s="463"/>
      <c r="B4" s="450"/>
      <c r="C4" s="454"/>
      <c r="D4" s="452"/>
      <c r="E4" s="452"/>
      <c r="F4" s="453"/>
      <c r="G4" s="452"/>
      <c r="H4" s="452"/>
      <c r="I4" s="456"/>
      <c r="J4" s="457"/>
      <c r="K4" s="455"/>
      <c r="L4" s="458"/>
      <c r="M4" s="452"/>
      <c r="N4" s="452"/>
      <c r="O4" s="452"/>
      <c r="P4" s="452"/>
      <c r="Q4" s="452"/>
      <c r="R4" s="44"/>
      <c r="S4" s="450"/>
      <c r="T4" s="459"/>
      <c r="U4" s="460"/>
      <c r="V4" s="460"/>
      <c r="W4" s="460"/>
      <c r="X4" s="460"/>
      <c r="Y4" s="460"/>
      <c r="Z4" s="460"/>
      <c r="AA4" s="460"/>
      <c r="AB4" s="460"/>
      <c r="AC4" s="460"/>
      <c r="AD4" s="460"/>
      <c r="AE4" s="460"/>
      <c r="AF4" s="460"/>
      <c r="AG4" s="460"/>
      <c r="AH4" s="460"/>
      <c r="AI4" s="460"/>
      <c r="AJ4" s="460"/>
      <c r="AK4" s="460"/>
      <c r="AL4" s="460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460"/>
      <c r="BB4" s="460"/>
      <c r="BC4" s="460"/>
      <c r="BD4" s="460"/>
      <c r="BE4" s="460"/>
      <c r="BF4" s="460"/>
      <c r="BG4" s="460"/>
      <c r="BH4" s="460"/>
      <c r="BI4" s="460"/>
      <c r="BJ4" s="460"/>
      <c r="BK4" s="460"/>
      <c r="BL4" s="460"/>
      <c r="BM4" s="460"/>
      <c r="BN4" s="460"/>
      <c r="BO4" s="460"/>
    </row>
    <row r="5" spans="1:67" ht="44.5" x14ac:dyDescent="0.85">
      <c r="A5" s="46"/>
      <c r="B5" s="448"/>
      <c r="C5" s="48" t="s">
        <v>471</v>
      </c>
      <c r="D5" s="7"/>
      <c r="E5" s="7"/>
      <c r="F5" s="440"/>
      <c r="G5" s="7"/>
      <c r="H5" s="7"/>
      <c r="I5" s="353"/>
      <c r="J5" s="403"/>
      <c r="K5" s="7"/>
      <c r="L5" s="442"/>
      <c r="M5" s="6"/>
      <c r="N5" s="6"/>
      <c r="O5" s="6"/>
      <c r="P5" s="7"/>
      <c r="Q5" s="7"/>
      <c r="R5" s="49"/>
      <c r="S5" s="47"/>
      <c r="T5" s="372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</row>
    <row r="6" spans="1:67" ht="25" x14ac:dyDescent="0.5">
      <c r="A6" s="50"/>
      <c r="B6" s="41"/>
      <c r="C6" s="48" t="s">
        <v>480</v>
      </c>
      <c r="D6" s="6"/>
      <c r="E6" s="6"/>
      <c r="F6" s="42"/>
      <c r="G6" s="6"/>
      <c r="H6" s="6"/>
      <c r="I6" s="352"/>
      <c r="J6" s="402"/>
      <c r="K6" s="6"/>
      <c r="L6" s="442"/>
      <c r="M6" s="6"/>
      <c r="N6" s="6"/>
      <c r="O6" s="6"/>
      <c r="P6" s="43"/>
      <c r="Q6" s="7"/>
      <c r="R6" s="49"/>
      <c r="S6" s="47"/>
      <c r="T6" s="372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</row>
    <row r="7" spans="1:67" ht="25.5" thickBot="1" x14ac:dyDescent="0.55000000000000004">
      <c r="A7" s="51"/>
      <c r="B7" s="52"/>
      <c r="C7" s="178" t="s">
        <v>481</v>
      </c>
      <c r="D7" s="9"/>
      <c r="E7" s="53"/>
      <c r="F7" s="53">
        <v>2</v>
      </c>
      <c r="G7" s="9">
        <v>5</v>
      </c>
      <c r="H7" s="9">
        <v>6</v>
      </c>
      <c r="I7" s="8">
        <v>8</v>
      </c>
      <c r="J7" s="404"/>
      <c r="K7" s="9"/>
      <c r="L7" s="443"/>
      <c r="M7" s="9">
        <v>1</v>
      </c>
      <c r="N7" s="9">
        <v>2</v>
      </c>
      <c r="O7" s="9">
        <v>3</v>
      </c>
      <c r="P7" s="9">
        <v>7</v>
      </c>
      <c r="Q7" s="9">
        <v>8</v>
      </c>
      <c r="R7" s="9">
        <v>9</v>
      </c>
      <c r="S7" s="9">
        <v>11</v>
      </c>
      <c r="T7" s="373">
        <v>12</v>
      </c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</row>
    <row r="8" spans="1:67" ht="19.5" customHeight="1" thickTop="1" x14ac:dyDescent="0.4">
      <c r="A8" s="54"/>
      <c r="B8" s="55"/>
      <c r="C8" s="56"/>
      <c r="D8" s="152"/>
      <c r="E8" s="56"/>
      <c r="F8" s="57"/>
      <c r="G8" s="58"/>
      <c r="H8" s="56"/>
      <c r="I8" s="354"/>
      <c r="J8" s="414"/>
      <c r="K8" s="58"/>
      <c r="L8" s="434"/>
      <c r="M8" s="56"/>
      <c r="N8" s="56"/>
      <c r="O8" s="56"/>
      <c r="P8" s="56"/>
      <c r="Q8" s="56"/>
      <c r="R8" s="56"/>
      <c r="S8" s="55"/>
      <c r="T8" s="3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F8" s="59"/>
    </row>
    <row r="9" spans="1:67" ht="18.75" customHeight="1" x14ac:dyDescent="0.4">
      <c r="A9" s="60"/>
      <c r="B9" s="61"/>
      <c r="C9" s="62"/>
      <c r="D9" s="62"/>
      <c r="E9" s="62"/>
      <c r="F9" s="63"/>
      <c r="G9" s="64"/>
      <c r="H9" s="62"/>
      <c r="I9" s="65"/>
      <c r="J9" s="415"/>
      <c r="K9" s="423"/>
      <c r="L9" s="435"/>
      <c r="M9" s="62"/>
      <c r="N9" s="148"/>
      <c r="O9" s="345"/>
      <c r="P9" s="62"/>
      <c r="Q9" s="36"/>
      <c r="R9" s="64"/>
      <c r="S9" s="61"/>
      <c r="T9" s="4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</row>
    <row r="10" spans="1:67" ht="18" x14ac:dyDescent="0.4">
      <c r="A10" s="66"/>
      <c r="B10" s="67"/>
      <c r="C10" s="62"/>
      <c r="D10" s="62"/>
      <c r="E10" s="62"/>
      <c r="F10" s="63"/>
      <c r="G10" s="64"/>
      <c r="H10" s="62"/>
      <c r="I10" s="65"/>
      <c r="J10" s="416"/>
      <c r="K10" s="423"/>
      <c r="L10" s="433"/>
      <c r="M10" s="62"/>
      <c r="N10" s="62"/>
      <c r="O10" s="346"/>
      <c r="P10" s="69" t="s">
        <v>2</v>
      </c>
      <c r="Q10" s="63" t="s">
        <v>3</v>
      </c>
      <c r="R10" s="62"/>
      <c r="S10" s="70" t="s">
        <v>1</v>
      </c>
      <c r="T10" s="1" t="s">
        <v>5</v>
      </c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</row>
    <row r="11" spans="1:67" ht="18" x14ac:dyDescent="0.4">
      <c r="A11" s="66" t="s">
        <v>6</v>
      </c>
      <c r="B11" s="65" t="s">
        <v>7</v>
      </c>
      <c r="C11" s="62"/>
      <c r="D11" s="62"/>
      <c r="E11" s="62"/>
      <c r="F11" s="63" t="s">
        <v>5</v>
      </c>
      <c r="G11" s="64"/>
      <c r="H11" s="68" t="s">
        <v>8</v>
      </c>
      <c r="I11" s="65" t="s">
        <v>9</v>
      </c>
      <c r="J11" s="417" t="s">
        <v>1</v>
      </c>
      <c r="K11" s="63" t="s">
        <v>11</v>
      </c>
      <c r="L11" s="433" t="s">
        <v>12</v>
      </c>
      <c r="M11" s="286">
        <v>2024</v>
      </c>
      <c r="N11" s="68" t="s">
        <v>13</v>
      </c>
      <c r="O11" s="68" t="s">
        <v>5</v>
      </c>
      <c r="P11" s="68" t="s">
        <v>14</v>
      </c>
      <c r="Q11" s="69" t="s">
        <v>15</v>
      </c>
      <c r="R11" s="64"/>
      <c r="S11" s="70" t="s">
        <v>17</v>
      </c>
      <c r="T11" s="1" t="s">
        <v>18</v>
      </c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</row>
    <row r="12" spans="1:67" ht="17.5" x14ac:dyDescent="0.35">
      <c r="A12" s="66" t="s">
        <v>12</v>
      </c>
      <c r="B12" s="65" t="s">
        <v>10</v>
      </c>
      <c r="C12" s="62"/>
      <c r="D12" s="62"/>
      <c r="E12" s="68" t="s">
        <v>20</v>
      </c>
      <c r="F12" s="63" t="s">
        <v>19</v>
      </c>
      <c r="G12" s="63" t="s">
        <v>21</v>
      </c>
      <c r="H12" s="68" t="s">
        <v>22</v>
      </c>
      <c r="I12" s="65" t="s">
        <v>23</v>
      </c>
      <c r="J12" s="417" t="s">
        <v>10</v>
      </c>
      <c r="K12" s="63" t="s">
        <v>24</v>
      </c>
      <c r="L12" s="433" t="s">
        <v>25</v>
      </c>
      <c r="M12" s="68" t="s">
        <v>18</v>
      </c>
      <c r="N12" s="68" t="s">
        <v>26</v>
      </c>
      <c r="O12" s="68" t="s">
        <v>27</v>
      </c>
      <c r="P12" s="68" t="s">
        <v>18</v>
      </c>
      <c r="Q12" s="68" t="s">
        <v>28</v>
      </c>
      <c r="R12" s="68" t="s">
        <v>12</v>
      </c>
      <c r="S12" s="65" t="s">
        <v>15</v>
      </c>
      <c r="T12" s="1" t="s">
        <v>15</v>
      </c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</row>
    <row r="13" spans="1:67" ht="17.5" x14ac:dyDescent="0.35">
      <c r="A13" s="66" t="s">
        <v>29</v>
      </c>
      <c r="B13" s="65" t="s">
        <v>30</v>
      </c>
      <c r="C13" s="68" t="s">
        <v>31</v>
      </c>
      <c r="D13" s="68" t="s">
        <v>32</v>
      </c>
      <c r="E13" s="68" t="s">
        <v>33</v>
      </c>
      <c r="F13" s="63" t="s">
        <v>33</v>
      </c>
      <c r="G13" s="63" t="s">
        <v>34</v>
      </c>
      <c r="H13" s="68" t="s">
        <v>35</v>
      </c>
      <c r="I13" s="65" t="s">
        <v>10</v>
      </c>
      <c r="J13" s="417" t="s">
        <v>36</v>
      </c>
      <c r="K13" s="63" t="s">
        <v>37</v>
      </c>
      <c r="L13" s="433" t="s">
        <v>37</v>
      </c>
      <c r="M13" s="68" t="s">
        <v>1</v>
      </c>
      <c r="N13" s="68" t="s">
        <v>1</v>
      </c>
      <c r="O13" s="68" t="s">
        <v>1</v>
      </c>
      <c r="P13" s="68" t="s">
        <v>1</v>
      </c>
      <c r="Q13" s="68" t="s">
        <v>39</v>
      </c>
      <c r="R13" s="68" t="s">
        <v>38</v>
      </c>
      <c r="S13" s="70" t="s">
        <v>28</v>
      </c>
      <c r="T13" s="1" t="s">
        <v>28</v>
      </c>
      <c r="AN13" s="45"/>
      <c r="AO13" s="45"/>
      <c r="AP13" s="45"/>
      <c r="AQ13" s="45"/>
      <c r="AR13" s="45"/>
      <c r="AS13" s="45"/>
      <c r="AT13" s="45"/>
      <c r="AU13" s="45"/>
      <c r="AV13" s="45"/>
      <c r="AW13" s="71"/>
      <c r="AX13" s="71"/>
      <c r="AY13" s="71"/>
      <c r="AZ13" s="71"/>
      <c r="BA13" s="71"/>
      <c r="BB13" s="72"/>
    </row>
    <row r="14" spans="1:67" ht="14.75" customHeight="1" thickBot="1" x14ac:dyDescent="0.4">
      <c r="A14" s="73" t="s">
        <v>40</v>
      </c>
      <c r="B14" s="74" t="s">
        <v>40</v>
      </c>
      <c r="C14" s="75" t="s">
        <v>40</v>
      </c>
      <c r="D14" s="75" t="s">
        <v>40</v>
      </c>
      <c r="E14" s="75" t="s">
        <v>40</v>
      </c>
      <c r="F14" s="76" t="s">
        <v>40</v>
      </c>
      <c r="G14" s="77" t="s">
        <v>40</v>
      </c>
      <c r="H14" s="75" t="s">
        <v>40</v>
      </c>
      <c r="I14" s="355" t="s">
        <v>40</v>
      </c>
      <c r="J14" s="418"/>
      <c r="K14" s="77" t="s">
        <v>40</v>
      </c>
      <c r="L14" s="436"/>
      <c r="M14" s="75" t="s">
        <v>40</v>
      </c>
      <c r="N14" s="75" t="s">
        <v>40</v>
      </c>
      <c r="O14" s="75" t="s">
        <v>40</v>
      </c>
      <c r="P14" s="75" t="s">
        <v>40</v>
      </c>
      <c r="Q14" s="75" t="s">
        <v>40</v>
      </c>
      <c r="R14" s="75" t="s">
        <v>40</v>
      </c>
      <c r="S14" s="74" t="s">
        <v>40</v>
      </c>
      <c r="T14" s="2" t="s">
        <v>40</v>
      </c>
      <c r="AN14" s="45"/>
      <c r="AO14" s="45"/>
      <c r="AP14" s="45"/>
      <c r="AQ14" s="45"/>
      <c r="AR14" s="45"/>
      <c r="AS14" s="45"/>
      <c r="AT14" s="45"/>
      <c r="AU14" s="45"/>
      <c r="AV14" s="45"/>
      <c r="AW14" s="71"/>
      <c r="AX14" s="71"/>
      <c r="AY14" s="71"/>
      <c r="AZ14" s="71"/>
      <c r="BA14" s="71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</row>
    <row r="15" spans="1:67" s="92" customFormat="1" ht="20.9" customHeight="1" thickTop="1" x14ac:dyDescent="0.4">
      <c r="A15" s="78">
        <v>1</v>
      </c>
      <c r="B15" s="79"/>
      <c r="C15" s="157"/>
      <c r="D15" s="158" t="s">
        <v>42</v>
      </c>
      <c r="E15" s="80" t="s">
        <v>44</v>
      </c>
      <c r="F15" s="81" t="s">
        <v>43</v>
      </c>
      <c r="G15" s="81" t="s">
        <v>45</v>
      </c>
      <c r="H15" s="82">
        <v>0.68</v>
      </c>
      <c r="I15" s="419" t="s">
        <v>486</v>
      </c>
      <c r="J15" s="557">
        <v>930.41519999999991</v>
      </c>
      <c r="K15" s="393">
        <v>1.02</v>
      </c>
      <c r="L15" s="572">
        <v>0.11177805349697642</v>
      </c>
      <c r="M15" s="134">
        <v>106</v>
      </c>
      <c r="N15" s="124">
        <v>2</v>
      </c>
      <c r="O15" s="83"/>
      <c r="P15" s="84">
        <v>108</v>
      </c>
      <c r="Q15" s="85">
        <v>0.22736842105263158</v>
      </c>
      <c r="R15" s="83" t="s">
        <v>476</v>
      </c>
      <c r="S15" s="83"/>
      <c r="T15" s="196">
        <v>475</v>
      </c>
      <c r="U15" s="88"/>
      <c r="V15" s="87"/>
      <c r="W15" s="89"/>
      <c r="X15" s="89"/>
      <c r="Y15" s="86"/>
      <c r="Z15" s="72"/>
      <c r="AA15" s="86"/>
      <c r="AB15" s="72"/>
      <c r="AC15" s="21"/>
      <c r="AD15" s="21"/>
      <c r="AE15" s="72"/>
      <c r="AF15" s="72"/>
      <c r="AG15" s="72"/>
      <c r="AH15" s="89"/>
      <c r="AI15" s="86"/>
      <c r="AJ15" s="86"/>
      <c r="AK15" s="90"/>
      <c r="AL15" s="21"/>
      <c r="AM15" s="87"/>
      <c r="AN15" s="45"/>
      <c r="AO15" s="45"/>
      <c r="AP15" s="91"/>
      <c r="AQ15" s="91"/>
      <c r="AR15" s="91"/>
      <c r="AS15" s="91"/>
      <c r="AT15" s="91"/>
      <c r="AU15" s="45"/>
      <c r="AV15" s="45"/>
      <c r="AW15" s="71"/>
      <c r="AX15" s="71"/>
      <c r="AY15" s="71"/>
      <c r="AZ15" s="71"/>
      <c r="BA15" s="71"/>
      <c r="BB15" s="21"/>
      <c r="BC15" s="72"/>
      <c r="BD15" s="72"/>
      <c r="BE15" s="72"/>
      <c r="BF15" s="72"/>
      <c r="BG15" s="72"/>
      <c r="BH15" s="72"/>
      <c r="BI15" s="72"/>
      <c r="BJ15" s="72"/>
      <c r="BK15" s="21"/>
      <c r="BL15" s="72"/>
      <c r="BM15" s="72"/>
      <c r="BN15" s="72"/>
      <c r="BO15" s="21"/>
    </row>
    <row r="16" spans="1:67" s="92" customFormat="1" ht="20.9" customHeight="1" x14ac:dyDescent="0.4">
      <c r="A16" s="11">
        <v>2</v>
      </c>
      <c r="B16" s="12"/>
      <c r="C16" s="153" t="s">
        <v>46</v>
      </c>
      <c r="D16" s="154" t="s">
        <v>42</v>
      </c>
      <c r="E16" s="14" t="s">
        <v>44</v>
      </c>
      <c r="F16" s="10" t="s">
        <v>43</v>
      </c>
      <c r="G16" s="10" t="s">
        <v>45</v>
      </c>
      <c r="H16" s="15">
        <v>0.78</v>
      </c>
      <c r="I16" s="420" t="s">
        <v>486</v>
      </c>
      <c r="J16" s="558">
        <v>2059.8864000000003</v>
      </c>
      <c r="K16" s="394">
        <v>1.0226</v>
      </c>
      <c r="L16" s="573">
        <v>9.1267168907955304E-2</v>
      </c>
      <c r="M16" s="362">
        <v>192</v>
      </c>
      <c r="N16" s="197">
        <v>4</v>
      </c>
      <c r="O16" s="192"/>
      <c r="P16" s="18">
        <v>196</v>
      </c>
      <c r="Q16" s="19">
        <v>0.4126315789473684</v>
      </c>
      <c r="R16" s="16" t="s">
        <v>476</v>
      </c>
      <c r="S16" s="16"/>
      <c r="T16" s="196">
        <v>475</v>
      </c>
      <c r="U16" s="88"/>
      <c r="V16" s="87"/>
      <c r="W16" s="89"/>
      <c r="X16" s="89"/>
      <c r="Y16" s="86"/>
      <c r="Z16" s="72"/>
      <c r="AA16" s="86"/>
      <c r="AB16" s="72"/>
      <c r="AC16" s="21"/>
      <c r="AD16" s="21"/>
      <c r="AE16" s="72"/>
      <c r="AF16" s="72"/>
      <c r="AG16" s="72"/>
      <c r="AH16" s="89"/>
      <c r="AI16" s="86"/>
      <c r="AJ16" s="86"/>
      <c r="AK16" s="90"/>
      <c r="AL16" s="21"/>
      <c r="AM16" s="87"/>
      <c r="AN16" s="45"/>
      <c r="AO16" s="45"/>
      <c r="AP16" s="71"/>
      <c r="AQ16" s="71"/>
      <c r="AR16" s="71"/>
      <c r="AS16" s="71"/>
      <c r="AT16" s="71"/>
      <c r="AU16" s="45"/>
      <c r="AV16" s="45"/>
      <c r="AW16" s="71"/>
      <c r="AX16" s="71"/>
      <c r="AY16" s="71"/>
      <c r="AZ16" s="71"/>
      <c r="BA16" s="71"/>
      <c r="BB16" s="21"/>
      <c r="BC16" s="72"/>
      <c r="BD16" s="72"/>
      <c r="BE16" s="72"/>
      <c r="BF16" s="72"/>
      <c r="BG16" s="72"/>
      <c r="BH16" s="72"/>
      <c r="BI16" s="72"/>
      <c r="BJ16" s="72"/>
      <c r="BK16" s="21"/>
      <c r="BL16" s="72"/>
      <c r="BM16" s="72"/>
      <c r="BN16" s="72"/>
      <c r="BO16" s="21"/>
    </row>
    <row r="17" spans="1:67" s="92" customFormat="1" ht="20.9" customHeight="1" x14ac:dyDescent="0.4">
      <c r="A17" s="11">
        <v>3</v>
      </c>
      <c r="B17" s="12"/>
      <c r="C17" s="153" t="s">
        <v>47</v>
      </c>
      <c r="D17" s="154" t="s">
        <v>42</v>
      </c>
      <c r="E17" s="14" t="s">
        <v>44</v>
      </c>
      <c r="F17" s="10" t="s">
        <v>43</v>
      </c>
      <c r="G17" s="10" t="s">
        <v>45</v>
      </c>
      <c r="H17" s="15">
        <v>0.56999999999999995</v>
      </c>
      <c r="I17" s="420" t="s">
        <v>486</v>
      </c>
      <c r="J17" s="558">
        <v>3422.7336</v>
      </c>
      <c r="K17" s="394">
        <v>1.0327999999999999</v>
      </c>
      <c r="L17" s="574">
        <v>0.09</v>
      </c>
      <c r="M17" s="363">
        <v>318</v>
      </c>
      <c r="N17" s="125">
        <v>10</v>
      </c>
      <c r="O17" s="192"/>
      <c r="P17" s="18">
        <v>328</v>
      </c>
      <c r="Q17" s="19">
        <v>0.69052631578947365</v>
      </c>
      <c r="R17" s="16" t="s">
        <v>476</v>
      </c>
      <c r="S17" s="16"/>
      <c r="T17" s="196">
        <v>475</v>
      </c>
      <c r="U17" s="88"/>
      <c r="V17" s="87"/>
      <c r="W17" s="89"/>
      <c r="X17" s="89"/>
      <c r="Y17" s="86"/>
      <c r="Z17" s="72"/>
      <c r="AA17" s="86"/>
      <c r="AB17" s="72"/>
      <c r="AC17" s="21"/>
      <c r="AD17" s="21"/>
      <c r="AE17" s="72"/>
      <c r="AF17" s="72"/>
      <c r="AG17" s="72"/>
      <c r="AH17" s="89"/>
      <c r="AI17" s="86"/>
      <c r="AJ17" s="86"/>
      <c r="AK17" s="90"/>
      <c r="AL17" s="21"/>
      <c r="AM17" s="87"/>
      <c r="AN17" s="45"/>
      <c r="AO17" s="45"/>
      <c r="AP17" s="71"/>
      <c r="AQ17" s="71"/>
      <c r="AR17" s="71"/>
      <c r="AS17" s="71"/>
      <c r="AT17" s="71"/>
      <c r="AU17" s="45"/>
      <c r="AV17" s="45"/>
      <c r="AW17" s="71"/>
      <c r="AX17" s="71"/>
      <c r="AY17" s="71"/>
      <c r="AZ17" s="71"/>
      <c r="BA17" s="71"/>
      <c r="BB17" s="21"/>
      <c r="BC17" s="72"/>
      <c r="BD17" s="72"/>
      <c r="BE17" s="72"/>
      <c r="BF17" s="72"/>
      <c r="BG17" s="72"/>
      <c r="BH17" s="72"/>
      <c r="BI17" s="72"/>
      <c r="BJ17" s="72"/>
      <c r="BK17" s="21"/>
      <c r="BL17" s="72"/>
      <c r="BM17" s="72"/>
      <c r="BN17" s="72"/>
      <c r="BO17" s="21"/>
    </row>
    <row r="18" spans="1:67" s="92" customFormat="1" ht="20.9" customHeight="1" x14ac:dyDescent="0.4">
      <c r="A18" s="11">
        <v>4</v>
      </c>
      <c r="B18" s="12"/>
      <c r="C18" s="153" t="s">
        <v>48</v>
      </c>
      <c r="D18" s="154" t="s">
        <v>49</v>
      </c>
      <c r="E18" s="14" t="s">
        <v>51</v>
      </c>
      <c r="F18" s="10" t="s">
        <v>50</v>
      </c>
      <c r="G18" s="10" t="s">
        <v>52</v>
      </c>
      <c r="H18" s="15">
        <v>2.4500000000000002</v>
      </c>
      <c r="I18" s="420" t="s">
        <v>486</v>
      </c>
      <c r="J18" s="558">
        <v>1863.9192</v>
      </c>
      <c r="K18" s="394">
        <v>1.0389999999999999</v>
      </c>
      <c r="L18" s="573">
        <v>0.15880516709093398</v>
      </c>
      <c r="M18" s="363">
        <v>308</v>
      </c>
      <c r="N18" s="125">
        <v>12</v>
      </c>
      <c r="O18" s="192"/>
      <c r="P18" s="18">
        <v>320</v>
      </c>
      <c r="Q18" s="19">
        <v>0.30476190476190479</v>
      </c>
      <c r="R18" s="16" t="s">
        <v>476</v>
      </c>
      <c r="S18" s="16"/>
      <c r="T18" s="196">
        <v>1050</v>
      </c>
      <c r="U18" s="88"/>
      <c r="V18" s="87"/>
      <c r="W18" s="89"/>
      <c r="X18" s="89"/>
      <c r="Y18" s="86"/>
      <c r="Z18" s="72"/>
      <c r="AA18" s="86"/>
      <c r="AB18" s="72"/>
      <c r="AC18" s="21"/>
      <c r="AD18" s="21"/>
      <c r="AE18" s="72"/>
      <c r="AF18" s="72"/>
      <c r="AG18" s="72"/>
      <c r="AH18" s="89"/>
      <c r="AI18" s="86"/>
      <c r="AJ18" s="86"/>
      <c r="AK18" s="90"/>
      <c r="AL18" s="21"/>
      <c r="AM18" s="87"/>
      <c r="AN18" s="45"/>
      <c r="AO18" s="45"/>
      <c r="AP18" s="93"/>
      <c r="AQ18" s="45"/>
      <c r="AR18" s="93"/>
      <c r="AS18" s="93"/>
      <c r="AT18" s="93"/>
      <c r="AU18" s="45"/>
      <c r="AV18" s="45"/>
      <c r="AW18" s="71"/>
      <c r="AX18" s="71"/>
      <c r="AY18" s="71"/>
      <c r="AZ18" s="71"/>
      <c r="BA18" s="71"/>
      <c r="BB18" s="21"/>
      <c r="BC18" s="72"/>
      <c r="BD18" s="72"/>
      <c r="BE18" s="72"/>
      <c r="BF18" s="72"/>
      <c r="BG18" s="72"/>
      <c r="BH18" s="72"/>
      <c r="BI18" s="72"/>
      <c r="BJ18" s="72"/>
      <c r="BK18" s="21"/>
      <c r="BL18" s="72"/>
      <c r="BM18" s="72"/>
      <c r="BN18" s="72"/>
      <c r="BO18" s="21"/>
    </row>
    <row r="19" spans="1:67" s="92" customFormat="1" ht="20.9" customHeight="1" x14ac:dyDescent="0.4">
      <c r="A19" s="11">
        <v>5</v>
      </c>
      <c r="B19" s="12"/>
      <c r="C19" s="153" t="s">
        <v>53</v>
      </c>
      <c r="D19" s="154" t="s">
        <v>54</v>
      </c>
      <c r="E19" s="14" t="s">
        <v>51</v>
      </c>
      <c r="F19" s="10" t="s">
        <v>50</v>
      </c>
      <c r="G19" s="10" t="s">
        <v>52</v>
      </c>
      <c r="H19" s="15">
        <v>1.23</v>
      </c>
      <c r="I19" s="420" t="s">
        <v>486</v>
      </c>
      <c r="J19" s="558">
        <v>1846.0727999999999</v>
      </c>
      <c r="K19" s="394">
        <v>1.0476000000000001</v>
      </c>
      <c r="L19" s="573">
        <v>0.16900741942571279</v>
      </c>
      <c r="M19" s="363">
        <v>327</v>
      </c>
      <c r="N19" s="125">
        <v>16</v>
      </c>
      <c r="O19" s="192"/>
      <c r="P19" s="18">
        <v>343</v>
      </c>
      <c r="Q19" s="19">
        <v>0.32666666666666666</v>
      </c>
      <c r="R19" s="16" t="s">
        <v>476</v>
      </c>
      <c r="S19" s="16"/>
      <c r="T19" s="196">
        <v>1050</v>
      </c>
      <c r="U19" s="88"/>
      <c r="V19" s="87"/>
      <c r="W19" s="89"/>
      <c r="X19" s="89"/>
      <c r="Y19" s="86"/>
      <c r="Z19" s="72"/>
      <c r="AA19" s="86"/>
      <c r="AB19" s="72"/>
      <c r="AC19" s="21"/>
      <c r="AD19" s="21"/>
      <c r="AE19" s="72"/>
      <c r="AF19" s="72"/>
      <c r="AG19" s="72"/>
      <c r="AH19" s="89"/>
      <c r="AI19" s="86"/>
      <c r="AJ19" s="86"/>
      <c r="AK19" s="90"/>
      <c r="AL19" s="21"/>
      <c r="AM19" s="87"/>
      <c r="AN19" s="45"/>
      <c r="AO19" s="45"/>
      <c r="AP19" s="71"/>
      <c r="AQ19" s="45"/>
      <c r="AR19" s="71"/>
      <c r="AS19" s="71"/>
      <c r="AT19" s="71"/>
      <c r="AU19" s="45"/>
      <c r="AV19" s="45"/>
      <c r="AW19" s="71"/>
      <c r="AX19" s="71"/>
      <c r="AY19" s="71"/>
      <c r="AZ19" s="71"/>
      <c r="BA19" s="71"/>
      <c r="BB19" s="21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21"/>
    </row>
    <row r="20" spans="1:67" s="92" customFormat="1" ht="20.9" customHeight="1" x14ac:dyDescent="0.4">
      <c r="A20" s="11">
        <v>7</v>
      </c>
      <c r="B20" s="12"/>
      <c r="C20" s="153" t="s">
        <v>55</v>
      </c>
      <c r="D20" s="154" t="s">
        <v>56</v>
      </c>
      <c r="E20" s="14" t="s">
        <v>44</v>
      </c>
      <c r="F20" s="10" t="s">
        <v>43</v>
      </c>
      <c r="G20" s="10" t="s">
        <v>52</v>
      </c>
      <c r="H20" s="15">
        <v>0.76</v>
      </c>
      <c r="I20" s="420" t="s">
        <v>486</v>
      </c>
      <c r="J20" s="558">
        <v>2815.3224</v>
      </c>
      <c r="K20" s="565">
        <v>1.0165</v>
      </c>
      <c r="L20" s="573">
        <v>0.11792610324131972</v>
      </c>
      <c r="M20" s="363">
        <v>337</v>
      </c>
      <c r="N20" s="125">
        <v>6</v>
      </c>
      <c r="O20" s="192"/>
      <c r="P20" s="18">
        <v>343</v>
      </c>
      <c r="Q20" s="19">
        <v>0.35729166666666667</v>
      </c>
      <c r="R20" s="16" t="s">
        <v>476</v>
      </c>
      <c r="S20" s="16"/>
      <c r="T20" s="196">
        <v>960</v>
      </c>
      <c r="U20" s="88"/>
      <c r="V20" s="87"/>
      <c r="W20" s="89"/>
      <c r="X20" s="89"/>
      <c r="Y20" s="86"/>
      <c r="Z20" s="72"/>
      <c r="AA20" s="86"/>
      <c r="AB20" s="72"/>
      <c r="AC20" s="21"/>
      <c r="AD20" s="21"/>
      <c r="AE20" s="72"/>
      <c r="AF20" s="72"/>
      <c r="AG20" s="72"/>
      <c r="AH20" s="89"/>
      <c r="AI20" s="86"/>
      <c r="AJ20" s="86"/>
      <c r="AK20" s="90"/>
      <c r="AL20" s="21"/>
      <c r="AM20" s="87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</row>
    <row r="21" spans="1:67" s="92" customFormat="1" ht="20.9" customHeight="1" x14ac:dyDescent="0.4">
      <c r="A21" s="11">
        <v>8</v>
      </c>
      <c r="B21" s="12"/>
      <c r="C21" s="153" t="s">
        <v>57</v>
      </c>
      <c r="D21" s="154" t="s">
        <v>58</v>
      </c>
      <c r="E21" s="147" t="s">
        <v>59</v>
      </c>
      <c r="F21" s="150" t="s">
        <v>50</v>
      </c>
      <c r="G21" s="150" t="s">
        <v>45</v>
      </c>
      <c r="H21" s="15">
        <v>3.99</v>
      </c>
      <c r="I21" s="420" t="s">
        <v>486</v>
      </c>
      <c r="J21" s="558">
        <v>705.9624</v>
      </c>
      <c r="K21" s="565">
        <v>1.0570999999999999</v>
      </c>
      <c r="L21" s="573">
        <v>0.23797301386022826</v>
      </c>
      <c r="M21" s="363">
        <v>178</v>
      </c>
      <c r="N21" s="125">
        <v>10</v>
      </c>
      <c r="O21" s="192"/>
      <c r="P21" s="18">
        <v>188</v>
      </c>
      <c r="Q21" s="19">
        <v>0.22926829268292684</v>
      </c>
      <c r="R21" s="16" t="s">
        <v>476</v>
      </c>
      <c r="S21" s="16"/>
      <c r="T21" s="196">
        <v>820</v>
      </c>
      <c r="U21" s="88"/>
      <c r="V21" s="87"/>
      <c r="W21" s="89"/>
      <c r="X21" s="89"/>
      <c r="Y21" s="86"/>
      <c r="Z21" s="72"/>
      <c r="AA21" s="86"/>
      <c r="AB21" s="72"/>
      <c r="AC21" s="21"/>
      <c r="AD21" s="21"/>
      <c r="AE21" s="72"/>
      <c r="AF21" s="72"/>
      <c r="AG21" s="72"/>
      <c r="AH21" s="89"/>
      <c r="AI21" s="86"/>
      <c r="AJ21" s="86"/>
      <c r="AK21" s="90"/>
      <c r="AL21" s="21"/>
      <c r="AM21" s="87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</row>
    <row r="22" spans="1:67" s="92" customFormat="1" ht="20.9" customHeight="1" x14ac:dyDescent="0.4">
      <c r="A22" s="11">
        <v>10</v>
      </c>
      <c r="B22" s="12"/>
      <c r="C22" s="153" t="s">
        <v>60</v>
      </c>
      <c r="D22" s="154" t="s">
        <v>61</v>
      </c>
      <c r="E22" s="147" t="s">
        <v>59</v>
      </c>
      <c r="F22" s="150" t="s">
        <v>62</v>
      </c>
      <c r="G22" s="150" t="s">
        <v>45</v>
      </c>
      <c r="H22" s="139">
        <v>4.92</v>
      </c>
      <c r="I22" s="420" t="s">
        <v>486</v>
      </c>
      <c r="J22" s="559">
        <v>4611</v>
      </c>
      <c r="K22" s="565">
        <v>1.0385</v>
      </c>
      <c r="L22" s="574">
        <v>9.5000000000000001E-2</v>
      </c>
      <c r="M22" s="363">
        <v>455</v>
      </c>
      <c r="N22" s="125">
        <v>18</v>
      </c>
      <c r="O22" s="192"/>
      <c r="P22" s="18">
        <v>473</v>
      </c>
      <c r="Q22" s="19">
        <v>0.57682926829268288</v>
      </c>
      <c r="R22" s="16" t="s">
        <v>476</v>
      </c>
      <c r="S22" s="16"/>
      <c r="T22" s="196">
        <v>820</v>
      </c>
      <c r="U22" s="88"/>
      <c r="V22" s="87"/>
      <c r="W22" s="89"/>
      <c r="X22" s="89"/>
      <c r="Y22" s="86"/>
      <c r="Z22" s="72"/>
      <c r="AA22" s="86"/>
      <c r="AB22" s="72"/>
      <c r="AC22" s="21"/>
      <c r="AD22" s="21"/>
      <c r="AE22" s="72"/>
      <c r="AF22" s="72"/>
      <c r="AG22" s="72"/>
      <c r="AH22" s="89"/>
      <c r="AI22" s="86"/>
      <c r="AJ22" s="86"/>
      <c r="AK22" s="90"/>
      <c r="AL22" s="21"/>
      <c r="AM22" s="87"/>
      <c r="AN22" s="45"/>
      <c r="AO22" s="45"/>
      <c r="AP22" s="93"/>
      <c r="AQ22" s="45"/>
      <c r="AR22" s="93"/>
      <c r="AS22" s="93"/>
      <c r="AT22" s="93"/>
      <c r="AU22" s="45"/>
      <c r="AV22" s="45"/>
      <c r="AW22" s="45"/>
      <c r="AX22" s="45"/>
      <c r="AY22" s="45"/>
      <c r="AZ22" s="45"/>
      <c r="BA22" s="45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</row>
    <row r="23" spans="1:67" s="92" customFormat="1" ht="20.9" customHeight="1" x14ac:dyDescent="0.4">
      <c r="A23" s="22">
        <v>11</v>
      </c>
      <c r="B23" s="23"/>
      <c r="C23" s="155" t="s">
        <v>60</v>
      </c>
      <c r="D23" s="156" t="s">
        <v>63</v>
      </c>
      <c r="E23" s="147" t="s">
        <v>59</v>
      </c>
      <c r="F23" s="143" t="s">
        <v>62</v>
      </c>
      <c r="G23" s="167" t="s">
        <v>45</v>
      </c>
      <c r="H23" s="328">
        <v>2.4700000000000002</v>
      </c>
      <c r="I23" s="420" t="s">
        <v>486</v>
      </c>
      <c r="J23" s="558">
        <v>3760.7855999999997</v>
      </c>
      <c r="K23" s="565">
        <v>1.0381</v>
      </c>
      <c r="L23" s="573">
        <v>9.5724680502924722E-2</v>
      </c>
      <c r="M23" s="363">
        <v>374</v>
      </c>
      <c r="N23" s="125">
        <v>14</v>
      </c>
      <c r="O23" s="193"/>
      <c r="P23" s="28">
        <v>388</v>
      </c>
      <c r="Q23" s="29">
        <v>0.47317073170731705</v>
      </c>
      <c r="R23" s="17" t="s">
        <v>476</v>
      </c>
      <c r="S23" s="17"/>
      <c r="T23" s="196">
        <v>820</v>
      </c>
      <c r="U23" s="88"/>
      <c r="V23" s="87"/>
      <c r="W23" s="89"/>
      <c r="X23" s="89"/>
      <c r="Y23" s="86"/>
      <c r="Z23" s="72"/>
      <c r="AA23" s="86"/>
      <c r="AB23" s="72"/>
      <c r="AC23" s="21"/>
      <c r="AD23" s="21"/>
      <c r="AE23" s="72"/>
      <c r="AF23" s="72"/>
      <c r="AG23" s="72"/>
      <c r="AH23" s="89"/>
      <c r="AI23" s="86"/>
      <c r="AJ23" s="86"/>
      <c r="AK23" s="90"/>
      <c r="AL23" s="21"/>
      <c r="AM23" s="87"/>
      <c r="AN23" s="45"/>
      <c r="AO23" s="45"/>
      <c r="AP23" s="93"/>
      <c r="AQ23" s="45"/>
      <c r="AR23" s="93"/>
      <c r="AS23" s="93"/>
      <c r="AT23" s="93"/>
      <c r="AU23" s="45"/>
      <c r="AV23" s="45"/>
      <c r="AW23" s="45"/>
      <c r="AX23" s="45"/>
      <c r="AY23" s="45"/>
      <c r="AZ23" s="45"/>
      <c r="BA23" s="45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</row>
    <row r="24" spans="1:67" s="92" customFormat="1" ht="20.9" customHeight="1" x14ac:dyDescent="0.4">
      <c r="A24" s="11">
        <v>12</v>
      </c>
      <c r="B24" s="12"/>
      <c r="C24" s="153" t="s">
        <v>60</v>
      </c>
      <c r="D24" s="154" t="s">
        <v>64</v>
      </c>
      <c r="E24" s="147" t="s">
        <v>65</v>
      </c>
      <c r="F24" s="150" t="s">
        <v>62</v>
      </c>
      <c r="G24" s="150" t="s">
        <v>45</v>
      </c>
      <c r="H24" s="27">
        <v>2.27</v>
      </c>
      <c r="I24" s="420" t="s">
        <v>486</v>
      </c>
      <c r="J24" s="558">
        <v>3264.5183999999999</v>
      </c>
      <c r="K24" s="565">
        <v>1.02</v>
      </c>
      <c r="L24" s="574">
        <v>9.5000000000000001E-2</v>
      </c>
      <c r="M24" s="363">
        <v>316</v>
      </c>
      <c r="N24" s="125">
        <v>6</v>
      </c>
      <c r="O24" s="192"/>
      <c r="P24" s="18">
        <v>322</v>
      </c>
      <c r="Q24" s="19">
        <v>0.29272727272727272</v>
      </c>
      <c r="R24" s="16" t="s">
        <v>476</v>
      </c>
      <c r="S24" s="16"/>
      <c r="T24" s="196">
        <v>1100</v>
      </c>
      <c r="U24" s="88"/>
      <c r="V24" s="87"/>
      <c r="W24" s="89"/>
      <c r="X24" s="89"/>
      <c r="Y24" s="86"/>
      <c r="Z24" s="72"/>
      <c r="AA24" s="86"/>
      <c r="AB24" s="72"/>
      <c r="AC24" s="21"/>
      <c r="AD24" s="21"/>
      <c r="AE24" s="72"/>
      <c r="AF24" s="72"/>
      <c r="AG24" s="72"/>
      <c r="AH24" s="89"/>
      <c r="AI24" s="86"/>
      <c r="AJ24" s="86"/>
      <c r="AK24" s="90"/>
      <c r="AL24" s="21"/>
      <c r="AM24" s="87"/>
      <c r="AN24" s="45"/>
      <c r="AO24" s="45"/>
      <c r="AP24" s="93"/>
      <c r="AQ24" s="45"/>
      <c r="AR24" s="93"/>
      <c r="AS24" s="93"/>
      <c r="AT24" s="93"/>
      <c r="AU24" s="45"/>
      <c r="AV24" s="45"/>
      <c r="AW24" s="71"/>
      <c r="AX24" s="71"/>
      <c r="AY24" s="71"/>
      <c r="AZ24" s="71"/>
      <c r="BA24" s="7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</row>
    <row r="25" spans="1:67" s="92" customFormat="1" ht="20.9" customHeight="1" x14ac:dyDescent="0.4">
      <c r="A25" s="11">
        <v>13</v>
      </c>
      <c r="B25" s="12"/>
      <c r="C25" s="153" t="s">
        <v>60</v>
      </c>
      <c r="D25" s="154" t="s">
        <v>66</v>
      </c>
      <c r="E25" s="147" t="s">
        <v>65</v>
      </c>
      <c r="F25" s="150" t="s">
        <v>62</v>
      </c>
      <c r="G25" s="150" t="s">
        <v>45</v>
      </c>
      <c r="H25" s="15">
        <v>1.59</v>
      </c>
      <c r="I25" s="420" t="s">
        <v>486</v>
      </c>
      <c r="J25" s="558">
        <v>829.51440000000002</v>
      </c>
      <c r="K25" s="565">
        <v>1.02</v>
      </c>
      <c r="L25" s="573">
        <v>0.11573035983462131</v>
      </c>
      <c r="M25" s="363">
        <v>98</v>
      </c>
      <c r="N25" s="125">
        <v>2</v>
      </c>
      <c r="O25" s="192"/>
      <c r="P25" s="18">
        <v>100</v>
      </c>
      <c r="Q25" s="19">
        <v>9.0909090909090912E-2</v>
      </c>
      <c r="R25" s="16" t="s">
        <v>476</v>
      </c>
      <c r="S25" s="16"/>
      <c r="T25" s="196">
        <v>1100</v>
      </c>
      <c r="U25" s="88"/>
      <c r="V25" s="87"/>
      <c r="W25" s="89"/>
      <c r="X25" s="89"/>
      <c r="Y25" s="86"/>
      <c r="Z25" s="72"/>
      <c r="AA25" s="86"/>
      <c r="AB25" s="72"/>
      <c r="AC25" s="21"/>
      <c r="AD25" s="21"/>
      <c r="AE25" s="72"/>
      <c r="AF25" s="72"/>
      <c r="AG25" s="72"/>
      <c r="AH25" s="89"/>
      <c r="AI25" s="86"/>
      <c r="AJ25" s="86"/>
      <c r="AK25" s="90"/>
      <c r="AL25" s="21"/>
      <c r="AM25" s="87"/>
      <c r="AN25" s="45"/>
      <c r="AO25" s="45"/>
      <c r="AP25" s="93"/>
      <c r="AQ25" s="45"/>
      <c r="AR25" s="93"/>
      <c r="AS25" s="93"/>
      <c r="AT25" s="93"/>
      <c r="AU25" s="45"/>
      <c r="AV25" s="45"/>
      <c r="AW25" s="71"/>
      <c r="AX25" s="71"/>
      <c r="AY25" s="71"/>
      <c r="AZ25" s="71"/>
      <c r="BA25" s="7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</row>
    <row r="26" spans="1:67" s="92" customFormat="1" ht="20.9" customHeight="1" x14ac:dyDescent="0.4">
      <c r="A26" s="11">
        <v>14</v>
      </c>
      <c r="B26" s="12"/>
      <c r="C26" s="153" t="s">
        <v>60</v>
      </c>
      <c r="D26" s="154" t="s">
        <v>67</v>
      </c>
      <c r="E26" s="147" t="s">
        <v>59</v>
      </c>
      <c r="F26" s="150" t="s">
        <v>62</v>
      </c>
      <c r="G26" s="150" t="s">
        <v>45</v>
      </c>
      <c r="H26" s="15">
        <v>2.71</v>
      </c>
      <c r="I26" s="420" t="s">
        <v>486</v>
      </c>
      <c r="J26" s="558">
        <v>2299.0968000000003</v>
      </c>
      <c r="K26" s="565">
        <v>1.02</v>
      </c>
      <c r="L26" s="573">
        <v>9.7429564514203995E-2</v>
      </c>
      <c r="M26" s="363">
        <v>228</v>
      </c>
      <c r="N26" s="125">
        <v>5</v>
      </c>
      <c r="O26" s="192">
        <v>43</v>
      </c>
      <c r="P26" s="18">
        <v>276</v>
      </c>
      <c r="Q26" s="19">
        <v>0.33658536585365856</v>
      </c>
      <c r="R26" s="16" t="s">
        <v>476</v>
      </c>
      <c r="S26" s="16"/>
      <c r="T26" s="196">
        <v>820</v>
      </c>
      <c r="U26" s="88"/>
      <c r="V26" s="87"/>
      <c r="W26" s="89"/>
      <c r="X26" s="89"/>
      <c r="Y26" s="86"/>
      <c r="Z26" s="72"/>
      <c r="AA26" s="86"/>
      <c r="AB26" s="72"/>
      <c r="AC26" s="21"/>
      <c r="AD26" s="21"/>
      <c r="AE26" s="72"/>
      <c r="AF26" s="72"/>
      <c r="AG26" s="72"/>
      <c r="AH26" s="89"/>
      <c r="AI26" s="86"/>
      <c r="AJ26" s="86"/>
      <c r="AK26" s="90"/>
      <c r="AL26" s="21"/>
      <c r="AM26" s="87"/>
      <c r="AN26" s="45"/>
      <c r="AO26" s="45"/>
      <c r="AP26" s="93"/>
      <c r="AQ26" s="45"/>
      <c r="AR26" s="93"/>
      <c r="AS26" s="93"/>
      <c r="AT26" s="93"/>
      <c r="AU26" s="45"/>
      <c r="AV26" s="45"/>
      <c r="AW26" s="71"/>
      <c r="AX26" s="71"/>
      <c r="AY26" s="71"/>
      <c r="AZ26" s="71"/>
      <c r="BA26" s="7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</row>
    <row r="27" spans="1:67" s="92" customFormat="1" ht="20.9" customHeight="1" x14ac:dyDescent="0.4">
      <c r="A27" s="11">
        <v>15</v>
      </c>
      <c r="B27" s="12"/>
      <c r="C27" s="153" t="s">
        <v>60</v>
      </c>
      <c r="D27" s="154" t="s">
        <v>68</v>
      </c>
      <c r="E27" s="147" t="s">
        <v>59</v>
      </c>
      <c r="F27" s="150" t="s">
        <v>62</v>
      </c>
      <c r="G27" s="150" t="s">
        <v>45</v>
      </c>
      <c r="H27" s="15">
        <v>7.39</v>
      </c>
      <c r="I27" s="420" t="s">
        <v>486</v>
      </c>
      <c r="J27" s="558">
        <v>773.57280000000014</v>
      </c>
      <c r="K27" s="565">
        <v>1.02</v>
      </c>
      <c r="L27" s="573">
        <v>8.7903814611889133E-2</v>
      </c>
      <c r="M27" s="363">
        <v>69</v>
      </c>
      <c r="N27" s="125">
        <v>1</v>
      </c>
      <c r="O27" s="192"/>
      <c r="P27" s="18">
        <v>70</v>
      </c>
      <c r="Q27" s="19">
        <v>8.5365853658536592E-2</v>
      </c>
      <c r="R27" s="16" t="s">
        <v>476</v>
      </c>
      <c r="S27" s="16"/>
      <c r="T27" s="196">
        <v>820</v>
      </c>
      <c r="U27" s="88"/>
      <c r="V27" s="87"/>
      <c r="W27" s="89"/>
      <c r="X27" s="89"/>
      <c r="Y27" s="86"/>
      <c r="Z27" s="72"/>
      <c r="AA27" s="86"/>
      <c r="AB27" s="72"/>
      <c r="AC27" s="21"/>
      <c r="AD27" s="21"/>
      <c r="AE27" s="72"/>
      <c r="AF27" s="72"/>
      <c r="AG27" s="72"/>
      <c r="AH27" s="89"/>
      <c r="AI27" s="86"/>
      <c r="AJ27" s="86"/>
      <c r="AK27" s="90"/>
      <c r="AL27" s="21"/>
      <c r="AM27" s="87"/>
      <c r="AN27" s="45"/>
      <c r="AO27" s="45"/>
      <c r="AP27" s="93"/>
      <c r="AQ27" s="45"/>
      <c r="AR27" s="93"/>
      <c r="AS27" s="93"/>
      <c r="AT27" s="93"/>
      <c r="AU27" s="45"/>
      <c r="AV27" s="45"/>
      <c r="AW27" s="71"/>
      <c r="AX27" s="71"/>
      <c r="AY27" s="71"/>
      <c r="AZ27" s="71"/>
      <c r="BA27" s="7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</row>
    <row r="28" spans="1:67" s="92" customFormat="1" ht="20.9" customHeight="1" x14ac:dyDescent="0.4">
      <c r="A28" s="22">
        <v>16</v>
      </c>
      <c r="B28" s="23"/>
      <c r="C28" s="155" t="s">
        <v>60</v>
      </c>
      <c r="D28" s="156" t="s">
        <v>69</v>
      </c>
      <c r="E28" s="147" t="s">
        <v>59</v>
      </c>
      <c r="F28" s="143" t="s">
        <v>62</v>
      </c>
      <c r="G28" s="143" t="s">
        <v>45</v>
      </c>
      <c r="H28" s="27">
        <v>6.36</v>
      </c>
      <c r="I28" s="420" t="s">
        <v>486</v>
      </c>
      <c r="J28" s="558">
        <v>714.88559999999995</v>
      </c>
      <c r="K28" s="565">
        <v>1.02</v>
      </c>
      <c r="L28" s="574">
        <v>9.5000000000000001E-2</v>
      </c>
      <c r="M28" s="363">
        <v>69</v>
      </c>
      <c r="N28" s="125">
        <v>1</v>
      </c>
      <c r="O28" s="193"/>
      <c r="P28" s="28">
        <v>70</v>
      </c>
      <c r="Q28" s="29">
        <v>8.5365853658536592E-2</v>
      </c>
      <c r="R28" s="17" t="s">
        <v>476</v>
      </c>
      <c r="S28" s="17"/>
      <c r="T28" s="196">
        <v>820</v>
      </c>
      <c r="U28" s="88"/>
      <c r="V28" s="87"/>
      <c r="W28" s="89"/>
      <c r="X28" s="89"/>
      <c r="Y28" s="86"/>
      <c r="Z28" s="72"/>
      <c r="AA28" s="86"/>
      <c r="AB28" s="72"/>
      <c r="AC28" s="21"/>
      <c r="AD28" s="21"/>
      <c r="AE28" s="72"/>
      <c r="AF28" s="72"/>
      <c r="AG28" s="72"/>
      <c r="AH28" s="89"/>
      <c r="AI28" s="86"/>
      <c r="AJ28" s="86"/>
      <c r="AK28" s="90"/>
      <c r="AL28" s="21"/>
      <c r="AM28" s="87"/>
      <c r="AN28" s="45"/>
      <c r="AO28" s="45"/>
      <c r="AP28" s="93"/>
      <c r="AQ28" s="45"/>
      <c r="AR28" s="93"/>
      <c r="AS28" s="93"/>
      <c r="AT28" s="93"/>
      <c r="AU28" s="45"/>
      <c r="AV28" s="45"/>
      <c r="AW28" s="71"/>
      <c r="AX28" s="71"/>
      <c r="AY28" s="71"/>
      <c r="AZ28" s="71"/>
      <c r="BA28" s="7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</row>
    <row r="29" spans="1:67" s="92" customFormat="1" ht="20.9" customHeight="1" x14ac:dyDescent="0.4">
      <c r="A29" s="11">
        <v>17.100000000000001</v>
      </c>
      <c r="B29" s="12"/>
      <c r="C29" s="153" t="s">
        <v>60</v>
      </c>
      <c r="D29" s="154" t="s">
        <v>344</v>
      </c>
      <c r="E29" s="14" t="s">
        <v>51</v>
      </c>
      <c r="F29" s="10" t="s">
        <v>62</v>
      </c>
      <c r="G29" s="10" t="s">
        <v>52</v>
      </c>
      <c r="H29" s="15">
        <v>4.0999999999999996</v>
      </c>
      <c r="I29" s="420" t="s">
        <v>486</v>
      </c>
      <c r="J29" s="558">
        <v>2474.8151999999995</v>
      </c>
      <c r="K29" s="565">
        <v>1.0204</v>
      </c>
      <c r="L29" s="573">
        <v>9.6976937914394601E-2</v>
      </c>
      <c r="M29" s="363">
        <v>245</v>
      </c>
      <c r="N29" s="125">
        <v>5</v>
      </c>
      <c r="O29" s="192">
        <v>46</v>
      </c>
      <c r="P29" s="18">
        <v>296</v>
      </c>
      <c r="Q29" s="19">
        <v>0.14028436018957346</v>
      </c>
      <c r="R29" s="16" t="s">
        <v>476</v>
      </c>
      <c r="S29" s="16"/>
      <c r="T29" s="196">
        <v>2110</v>
      </c>
      <c r="U29" s="88"/>
      <c r="V29" s="87"/>
      <c r="W29" s="89"/>
      <c r="X29" s="89"/>
      <c r="Y29" s="86"/>
      <c r="Z29" s="72"/>
      <c r="AA29" s="86"/>
      <c r="AB29" s="72"/>
      <c r="AC29" s="21"/>
      <c r="AD29" s="21"/>
      <c r="AE29" s="72"/>
      <c r="AF29" s="72"/>
      <c r="AG29" s="72"/>
      <c r="AH29" s="89"/>
      <c r="AI29" s="86"/>
      <c r="AJ29" s="86"/>
      <c r="AK29" s="90"/>
      <c r="AL29" s="21"/>
      <c r="AM29" s="87"/>
      <c r="AN29" s="45"/>
      <c r="AO29" s="45"/>
      <c r="AP29" s="45"/>
      <c r="AQ29" s="45"/>
      <c r="AR29" s="45"/>
      <c r="AS29" s="45"/>
      <c r="AT29" s="45"/>
      <c r="AU29" s="45"/>
      <c r="AV29" s="45"/>
      <c r="AW29" s="71"/>
      <c r="AX29" s="71"/>
      <c r="AY29" s="71"/>
      <c r="AZ29" s="71"/>
      <c r="BA29" s="7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</row>
    <row r="30" spans="1:67" s="92" customFormat="1" ht="20.9" customHeight="1" x14ac:dyDescent="0.4">
      <c r="A30" s="11">
        <v>17.2</v>
      </c>
      <c r="B30" s="12"/>
      <c r="C30" s="153" t="s">
        <v>60</v>
      </c>
      <c r="D30" s="154" t="s">
        <v>345</v>
      </c>
      <c r="E30" s="146" t="s">
        <v>44</v>
      </c>
      <c r="F30" s="10" t="s">
        <v>43</v>
      </c>
      <c r="G30" s="10" t="s">
        <v>52</v>
      </c>
      <c r="H30" s="15">
        <v>1.27</v>
      </c>
      <c r="I30" s="420" t="s">
        <v>486</v>
      </c>
      <c r="J30" s="558">
        <v>10934.0088</v>
      </c>
      <c r="K30" s="565">
        <v>1.02</v>
      </c>
      <c r="L30" s="573">
        <v>9.218942644348338E-2</v>
      </c>
      <c r="M30" s="363">
        <v>1028</v>
      </c>
      <c r="N30" s="125">
        <v>21</v>
      </c>
      <c r="O30" s="192">
        <v>72</v>
      </c>
      <c r="P30" s="18">
        <v>1121</v>
      </c>
      <c r="Q30" s="19">
        <v>0.77847222222222223</v>
      </c>
      <c r="R30" s="16" t="s">
        <v>476</v>
      </c>
      <c r="S30" s="16"/>
      <c r="T30" s="196">
        <v>1440</v>
      </c>
      <c r="U30" s="88"/>
      <c r="V30" s="87"/>
      <c r="W30" s="89"/>
      <c r="X30" s="89"/>
      <c r="Y30" s="86"/>
      <c r="Z30" s="72"/>
      <c r="AA30" s="86"/>
      <c r="AB30" s="72"/>
      <c r="AC30" s="21"/>
      <c r="AD30" s="21"/>
      <c r="AE30" s="72"/>
      <c r="AF30" s="72"/>
      <c r="AG30" s="72"/>
      <c r="AH30" s="89"/>
      <c r="AI30" s="86"/>
      <c r="AJ30" s="86"/>
      <c r="AK30" s="90"/>
      <c r="AL30" s="21"/>
      <c r="AM30" s="87"/>
      <c r="AN30" s="45"/>
      <c r="AO30" s="45"/>
      <c r="AP30" s="45"/>
      <c r="AQ30" s="45"/>
      <c r="AR30" s="45"/>
      <c r="AS30" s="45"/>
      <c r="AT30" s="45"/>
      <c r="AU30" s="45"/>
      <c r="AV30" s="45"/>
      <c r="AW30" s="71"/>
      <c r="AX30" s="71"/>
      <c r="AY30" s="71"/>
      <c r="AZ30" s="71"/>
      <c r="BA30" s="7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</row>
    <row r="31" spans="1:67" s="92" customFormat="1" ht="20.9" customHeight="1" x14ac:dyDescent="0.4">
      <c r="A31" s="11">
        <v>18</v>
      </c>
      <c r="B31" s="12"/>
      <c r="C31" s="153" t="s">
        <v>70</v>
      </c>
      <c r="D31" s="154" t="s">
        <v>71</v>
      </c>
      <c r="E31" s="147" t="s">
        <v>59</v>
      </c>
      <c r="F31" s="150" t="s">
        <v>62</v>
      </c>
      <c r="G31" s="150" t="s">
        <v>45</v>
      </c>
      <c r="H31" s="15">
        <v>0.97</v>
      </c>
      <c r="I31" s="420" t="s">
        <v>486</v>
      </c>
      <c r="J31" s="558">
        <v>1771.5984000000003</v>
      </c>
      <c r="K31" s="565">
        <v>1.02</v>
      </c>
      <c r="L31" s="573">
        <v>0.10837670659445163</v>
      </c>
      <c r="M31" s="363">
        <v>196</v>
      </c>
      <c r="N31" s="125">
        <v>4</v>
      </c>
      <c r="O31" s="192">
        <v>53</v>
      </c>
      <c r="P31" s="18">
        <v>253</v>
      </c>
      <c r="Q31" s="19">
        <v>0.30853658536585366</v>
      </c>
      <c r="R31" s="16" t="s">
        <v>476</v>
      </c>
      <c r="S31" s="16"/>
      <c r="T31" s="196">
        <v>820</v>
      </c>
      <c r="U31" s="88"/>
      <c r="V31" s="87"/>
      <c r="W31" s="89"/>
      <c r="X31" s="89"/>
      <c r="Y31" s="86"/>
      <c r="Z31" s="72"/>
      <c r="AA31" s="86"/>
      <c r="AB31" s="72"/>
      <c r="AC31" s="21"/>
      <c r="AD31" s="21"/>
      <c r="AE31" s="72"/>
      <c r="AF31" s="72"/>
      <c r="AG31" s="72"/>
      <c r="AH31" s="89"/>
      <c r="AI31" s="86"/>
      <c r="AJ31" s="86"/>
      <c r="AK31" s="90"/>
      <c r="AL31" s="21"/>
      <c r="AM31" s="87"/>
      <c r="AN31" s="45"/>
      <c r="AO31" s="45"/>
      <c r="AP31" s="93"/>
      <c r="AQ31" s="93"/>
      <c r="AR31" s="93"/>
      <c r="AS31" s="93"/>
      <c r="AT31" s="93"/>
      <c r="AU31" s="45"/>
      <c r="AV31" s="45"/>
      <c r="AW31" s="71"/>
      <c r="AX31" s="71"/>
      <c r="AY31" s="71"/>
      <c r="AZ31" s="71"/>
      <c r="BA31" s="7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</row>
    <row r="32" spans="1:67" s="92" customFormat="1" ht="20.9" customHeight="1" x14ac:dyDescent="0.4">
      <c r="A32" s="11">
        <v>19</v>
      </c>
      <c r="B32" s="12"/>
      <c r="C32" s="153" t="s">
        <v>70</v>
      </c>
      <c r="D32" s="154" t="s">
        <v>72</v>
      </c>
      <c r="E32" s="147" t="s">
        <v>59</v>
      </c>
      <c r="F32" s="150" t="s">
        <v>62</v>
      </c>
      <c r="G32" s="150" t="s">
        <v>45</v>
      </c>
      <c r="H32" s="15">
        <v>4.4800000000000004</v>
      </c>
      <c r="I32" s="420" t="s">
        <v>486</v>
      </c>
      <c r="J32" s="558">
        <v>2123.0351999999998</v>
      </c>
      <c r="K32" s="565">
        <v>1.02</v>
      </c>
      <c r="L32" s="573">
        <v>0.10550931986431503</v>
      </c>
      <c r="M32" s="363">
        <v>228</v>
      </c>
      <c r="N32" s="125">
        <v>5</v>
      </c>
      <c r="O32" s="192">
        <v>70</v>
      </c>
      <c r="P32" s="18">
        <v>303</v>
      </c>
      <c r="Q32" s="19">
        <v>0.36951219512195121</v>
      </c>
      <c r="R32" s="16" t="s">
        <v>476</v>
      </c>
      <c r="S32" s="16"/>
      <c r="T32" s="196">
        <v>820</v>
      </c>
      <c r="U32" s="88"/>
      <c r="V32" s="87"/>
      <c r="W32" s="89"/>
      <c r="X32" s="89"/>
      <c r="Y32" s="86"/>
      <c r="Z32" s="72"/>
      <c r="AA32" s="86"/>
      <c r="AB32" s="72"/>
      <c r="AC32" s="21"/>
      <c r="AD32" s="21"/>
      <c r="AE32" s="72"/>
      <c r="AF32" s="72"/>
      <c r="AG32" s="72"/>
      <c r="AH32" s="89"/>
      <c r="AI32" s="86"/>
      <c r="AJ32" s="86"/>
      <c r="AK32" s="90"/>
      <c r="AL32" s="21"/>
      <c r="AM32" s="87"/>
      <c r="AN32" s="45"/>
      <c r="AO32" s="45"/>
      <c r="AP32" s="45"/>
      <c r="AQ32" s="45"/>
      <c r="AR32" s="45"/>
      <c r="AS32" s="45"/>
      <c r="AT32" s="45"/>
      <c r="AU32" s="45"/>
      <c r="AV32" s="45"/>
      <c r="AW32" s="71"/>
      <c r="AX32" s="71"/>
      <c r="AY32" s="71"/>
      <c r="AZ32" s="71"/>
      <c r="BA32" s="7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</row>
    <row r="33" spans="1:67" s="92" customFormat="1" ht="20.9" customHeight="1" x14ac:dyDescent="0.4">
      <c r="A33" s="11">
        <v>20</v>
      </c>
      <c r="B33" s="12"/>
      <c r="C33" s="153" t="s">
        <v>70</v>
      </c>
      <c r="D33" s="154" t="s">
        <v>69</v>
      </c>
      <c r="E33" s="14" t="s">
        <v>51</v>
      </c>
      <c r="F33" s="10" t="s">
        <v>62</v>
      </c>
      <c r="G33" s="10" t="s">
        <v>52</v>
      </c>
      <c r="H33" s="15">
        <v>3.76</v>
      </c>
      <c r="I33" s="420" t="s">
        <v>486</v>
      </c>
      <c r="J33" s="558">
        <v>3661.6008000000002</v>
      </c>
      <c r="K33" s="565">
        <v>1.0325</v>
      </c>
      <c r="L33" s="573">
        <v>0.10705700086148112</v>
      </c>
      <c r="M33" s="363">
        <v>405</v>
      </c>
      <c r="N33" s="125">
        <v>13</v>
      </c>
      <c r="O33" s="192">
        <v>47</v>
      </c>
      <c r="P33" s="18">
        <v>465</v>
      </c>
      <c r="Q33" s="19">
        <v>0.22037914691943128</v>
      </c>
      <c r="R33" s="16" t="s">
        <v>476</v>
      </c>
      <c r="S33" s="16"/>
      <c r="T33" s="196">
        <v>2110</v>
      </c>
      <c r="U33" s="88"/>
      <c r="V33" s="87"/>
      <c r="W33" s="89"/>
      <c r="X33" s="89"/>
      <c r="Y33" s="86"/>
      <c r="Z33" s="72"/>
      <c r="AA33" s="86"/>
      <c r="AB33" s="72"/>
      <c r="AC33" s="21"/>
      <c r="AD33" s="21"/>
      <c r="AE33" s="72"/>
      <c r="AF33" s="72"/>
      <c r="AG33" s="72"/>
      <c r="AH33" s="89"/>
      <c r="AI33" s="86"/>
      <c r="AJ33" s="86"/>
      <c r="AK33" s="90"/>
      <c r="AL33" s="21"/>
      <c r="AM33" s="87"/>
      <c r="AN33" s="45"/>
      <c r="AO33" s="45"/>
      <c r="AP33" s="45"/>
      <c r="AQ33" s="45"/>
      <c r="AR33" s="45"/>
      <c r="AS33" s="45"/>
      <c r="AT33" s="45"/>
      <c r="AU33" s="45"/>
      <c r="AV33" s="45"/>
      <c r="AW33" s="71"/>
      <c r="AX33" s="71"/>
      <c r="AY33" s="71"/>
      <c r="AZ33" s="71"/>
      <c r="BA33" s="7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</row>
    <row r="34" spans="1:67" s="92" customFormat="1" ht="20.9" customHeight="1" x14ac:dyDescent="0.4">
      <c r="A34" s="11">
        <v>21.1</v>
      </c>
      <c r="B34" s="12"/>
      <c r="C34" s="153" t="s">
        <v>70</v>
      </c>
      <c r="D34" s="154" t="s">
        <v>73</v>
      </c>
      <c r="E34" s="14" t="s">
        <v>51</v>
      </c>
      <c r="F34" s="10" t="s">
        <v>62</v>
      </c>
      <c r="G34" s="10" t="s">
        <v>52</v>
      </c>
      <c r="H34" s="15">
        <v>2.85</v>
      </c>
      <c r="I34" s="420" t="s">
        <v>486</v>
      </c>
      <c r="J34" s="558">
        <v>5464.9573333333328</v>
      </c>
      <c r="K34" s="565">
        <v>1.0517000000000001</v>
      </c>
      <c r="L34" s="573">
        <v>0.10686268242899366</v>
      </c>
      <c r="M34" s="363">
        <v>614</v>
      </c>
      <c r="N34" s="125">
        <v>32</v>
      </c>
      <c r="O34" s="192">
        <v>106</v>
      </c>
      <c r="P34" s="18">
        <v>752</v>
      </c>
      <c r="Q34" s="19">
        <v>0.57404580152671758</v>
      </c>
      <c r="R34" s="16" t="s">
        <v>476</v>
      </c>
      <c r="S34" s="16"/>
      <c r="T34" s="196">
        <v>1310</v>
      </c>
      <c r="U34" s="88"/>
      <c r="V34" s="87"/>
      <c r="W34" s="89"/>
      <c r="X34" s="89"/>
      <c r="Y34" s="86"/>
      <c r="Z34" s="72"/>
      <c r="AA34" s="86"/>
      <c r="AB34" s="72"/>
      <c r="AC34" s="21"/>
      <c r="AD34" s="21"/>
      <c r="AE34" s="72"/>
      <c r="AF34" s="72"/>
      <c r="AG34" s="72"/>
      <c r="AH34" s="89"/>
      <c r="AI34" s="86"/>
      <c r="AJ34" s="86"/>
      <c r="AK34" s="90"/>
      <c r="AL34" s="21"/>
      <c r="AM34" s="87"/>
      <c r="AN34" s="45"/>
      <c r="AO34" s="45"/>
      <c r="AP34" s="94"/>
      <c r="AQ34" s="94"/>
      <c r="AR34" s="94"/>
      <c r="AS34" s="94"/>
      <c r="AT34" s="94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</row>
    <row r="35" spans="1:67" s="92" customFormat="1" ht="20.9" customHeight="1" x14ac:dyDescent="0.4">
      <c r="A35" s="11">
        <v>21.2</v>
      </c>
      <c r="B35" s="12"/>
      <c r="C35" s="153" t="s">
        <v>70</v>
      </c>
      <c r="D35" s="154" t="s">
        <v>74</v>
      </c>
      <c r="E35" s="149" t="s">
        <v>44</v>
      </c>
      <c r="F35" s="150" t="s">
        <v>176</v>
      </c>
      <c r="G35" s="10" t="s">
        <v>52</v>
      </c>
      <c r="H35" s="15">
        <v>1.5</v>
      </c>
      <c r="I35" s="420" t="s">
        <v>486</v>
      </c>
      <c r="J35" s="558">
        <v>18240.785333333333</v>
      </c>
      <c r="K35" s="565">
        <v>1.079</v>
      </c>
      <c r="L35" s="573">
        <v>9.5390629745546782E-2</v>
      </c>
      <c r="M35" s="363">
        <v>1877</v>
      </c>
      <c r="N35" s="126">
        <v>148</v>
      </c>
      <c r="O35" s="192">
        <v>193</v>
      </c>
      <c r="P35" s="18">
        <v>2218</v>
      </c>
      <c r="Q35" s="19">
        <v>0.68881987577639747</v>
      </c>
      <c r="R35" s="16" t="s">
        <v>476</v>
      </c>
      <c r="S35" s="16"/>
      <c r="T35" s="196">
        <v>3220</v>
      </c>
      <c r="U35" s="88"/>
      <c r="V35" s="87"/>
      <c r="W35" s="89"/>
      <c r="X35" s="89"/>
      <c r="Y35" s="86"/>
      <c r="Z35" s="72"/>
      <c r="AA35" s="86"/>
      <c r="AB35" s="72"/>
      <c r="AC35" s="21"/>
      <c r="AD35" s="21"/>
      <c r="AE35" s="72"/>
      <c r="AF35" s="72"/>
      <c r="AG35" s="72"/>
      <c r="AH35" s="89"/>
      <c r="AI35" s="86"/>
      <c r="AJ35" s="86"/>
      <c r="AK35" s="90"/>
      <c r="AL35" s="21"/>
      <c r="AM35" s="87"/>
      <c r="AN35" s="45"/>
      <c r="AO35" s="45"/>
      <c r="AP35" s="94"/>
      <c r="AQ35" s="94"/>
      <c r="AR35" s="94"/>
      <c r="AS35" s="94"/>
      <c r="AT35" s="94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</row>
    <row r="36" spans="1:67" s="92" customFormat="1" ht="20.9" customHeight="1" x14ac:dyDescent="0.4">
      <c r="A36" s="11">
        <v>22</v>
      </c>
      <c r="B36" s="12"/>
      <c r="C36" s="153" t="s">
        <v>76</v>
      </c>
      <c r="D36" s="154" t="s">
        <v>77</v>
      </c>
      <c r="E36" s="14" t="s">
        <v>44</v>
      </c>
      <c r="F36" s="10" t="s">
        <v>43</v>
      </c>
      <c r="G36" s="10" t="s">
        <v>52</v>
      </c>
      <c r="H36" s="15">
        <v>2.38</v>
      </c>
      <c r="I36" s="420" t="s">
        <v>486</v>
      </c>
      <c r="J36" s="559">
        <v>884</v>
      </c>
      <c r="K36" s="565">
        <v>1.02</v>
      </c>
      <c r="L36" s="573">
        <v>0.11761447535631814</v>
      </c>
      <c r="M36" s="363">
        <v>106</v>
      </c>
      <c r="N36" s="125">
        <v>2</v>
      </c>
      <c r="O36" s="192"/>
      <c r="P36" s="18">
        <v>108</v>
      </c>
      <c r="Q36" s="19">
        <v>9.3913043478260863E-2</v>
      </c>
      <c r="R36" s="16" t="s">
        <v>476</v>
      </c>
      <c r="S36" s="16"/>
      <c r="T36" s="196">
        <v>1150</v>
      </c>
      <c r="U36" s="88"/>
      <c r="V36" s="87"/>
      <c r="W36" s="89"/>
      <c r="X36" s="89"/>
      <c r="Y36" s="86"/>
      <c r="Z36" s="72"/>
      <c r="AA36" s="86"/>
      <c r="AB36" s="72"/>
      <c r="AC36" s="21"/>
      <c r="AD36" s="21"/>
      <c r="AE36" s="72"/>
      <c r="AF36" s="72"/>
      <c r="AG36" s="72"/>
      <c r="AH36" s="89"/>
      <c r="AI36" s="86"/>
      <c r="AJ36" s="86"/>
      <c r="AK36" s="90"/>
      <c r="AL36" s="21"/>
      <c r="AM36" s="87"/>
      <c r="AN36" s="45"/>
      <c r="AO36" s="45"/>
      <c r="AP36" s="94"/>
      <c r="AQ36" s="94"/>
      <c r="AR36" s="94"/>
      <c r="AS36" s="94"/>
      <c r="AT36" s="94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</row>
    <row r="37" spans="1:67" s="240" customFormat="1" ht="20.25" customHeight="1" x14ac:dyDescent="0.4">
      <c r="A37" s="241">
        <v>23.1</v>
      </c>
      <c r="B37" s="220"/>
      <c r="C37" s="220" t="s">
        <v>78</v>
      </c>
      <c r="D37" s="221" t="s">
        <v>79</v>
      </c>
      <c r="E37" s="222" t="s">
        <v>44</v>
      </c>
      <c r="F37" s="223" t="s">
        <v>43</v>
      </c>
      <c r="G37" s="224" t="s">
        <v>52</v>
      </c>
      <c r="H37" s="225">
        <v>0.56999999999999995</v>
      </c>
      <c r="I37" s="421" t="s">
        <v>486</v>
      </c>
      <c r="J37" s="560">
        <v>12949.6752</v>
      </c>
      <c r="K37" s="396">
        <v>1.0386</v>
      </c>
      <c r="L37" s="575">
        <v>9.8844177960540666E-2</v>
      </c>
      <c r="M37" s="364">
        <v>1329</v>
      </c>
      <c r="N37" s="227">
        <v>51</v>
      </c>
      <c r="O37" s="226">
        <v>599</v>
      </c>
      <c r="P37" s="229">
        <v>1979</v>
      </c>
      <c r="Q37" s="230">
        <v>1.3743055555555554</v>
      </c>
      <c r="R37" s="226" t="s">
        <v>477</v>
      </c>
      <c r="S37" s="226"/>
      <c r="T37" s="289">
        <v>1440</v>
      </c>
      <c r="U37" s="232"/>
      <c r="V37" s="231"/>
      <c r="W37" s="233"/>
      <c r="X37" s="233"/>
      <c r="Y37" s="234"/>
      <c r="Z37" s="235"/>
      <c r="AA37" s="234"/>
      <c r="AB37" s="235"/>
      <c r="AC37" s="236"/>
      <c r="AD37" s="236"/>
      <c r="AE37" s="235"/>
      <c r="AF37" s="235"/>
      <c r="AG37" s="235"/>
      <c r="AH37" s="233"/>
      <c r="AI37" s="234"/>
      <c r="AJ37" s="234"/>
      <c r="AK37" s="237"/>
      <c r="AL37" s="236"/>
      <c r="AM37" s="231"/>
      <c r="AN37" s="238"/>
      <c r="AO37" s="238"/>
      <c r="AP37" s="329"/>
      <c r="AQ37" s="329"/>
      <c r="AR37" s="329"/>
      <c r="AS37" s="329"/>
      <c r="AT37" s="329"/>
      <c r="AU37" s="236"/>
      <c r="AV37" s="236"/>
      <c r="AW37" s="236"/>
      <c r="AX37" s="236"/>
      <c r="AY37" s="236"/>
      <c r="AZ37" s="236"/>
      <c r="BA37" s="236"/>
      <c r="BB37" s="236"/>
      <c r="BC37" s="236"/>
      <c r="BD37" s="236"/>
      <c r="BE37" s="236"/>
      <c r="BF37" s="236"/>
      <c r="BG37" s="236"/>
      <c r="BH37" s="236"/>
      <c r="BI37" s="236"/>
      <c r="BJ37" s="236"/>
      <c r="BK37" s="236"/>
      <c r="BL37" s="236"/>
      <c r="BM37" s="236"/>
      <c r="BN37" s="236"/>
      <c r="BO37" s="236"/>
    </row>
    <row r="38" spans="1:67" s="92" customFormat="1" ht="20.9" customHeight="1" x14ac:dyDescent="0.4">
      <c r="A38" s="241">
        <v>23.2</v>
      </c>
      <c r="B38" s="220"/>
      <c r="C38" s="220" t="s">
        <v>78</v>
      </c>
      <c r="D38" s="554" t="s">
        <v>482</v>
      </c>
      <c r="E38" s="242" t="s">
        <v>51</v>
      </c>
      <c r="F38" s="224" t="s">
        <v>62</v>
      </c>
      <c r="G38" s="224" t="s">
        <v>52</v>
      </c>
      <c r="H38" s="555">
        <v>4.09</v>
      </c>
      <c r="I38" s="421" t="s">
        <v>486</v>
      </c>
      <c r="J38" s="560">
        <v>5089.0554000000002</v>
      </c>
      <c r="K38" s="396">
        <v>1.0590999999999999</v>
      </c>
      <c r="L38" s="575">
        <v>0.11082606803612316</v>
      </c>
      <c r="M38" s="364">
        <v>597</v>
      </c>
      <c r="N38" s="227">
        <v>35</v>
      </c>
      <c r="O38" s="226">
        <v>1255</v>
      </c>
      <c r="P38" s="229">
        <v>1887</v>
      </c>
      <c r="Q38" s="230">
        <v>1.4404580152671755</v>
      </c>
      <c r="R38" s="226" t="s">
        <v>477</v>
      </c>
      <c r="S38" s="226"/>
      <c r="T38" s="289">
        <v>1310</v>
      </c>
      <c r="U38" s="88"/>
      <c r="V38" s="87"/>
      <c r="W38" s="89"/>
      <c r="X38" s="89"/>
      <c r="Y38" s="86"/>
      <c r="Z38" s="72"/>
      <c r="AA38" s="86"/>
      <c r="AB38" s="72"/>
      <c r="AC38" s="21"/>
      <c r="AD38" s="21"/>
      <c r="AE38" s="72"/>
      <c r="AF38" s="72"/>
      <c r="AG38" s="72"/>
      <c r="AH38" s="89"/>
      <c r="AI38" s="86"/>
      <c r="AJ38" s="86"/>
      <c r="AK38" s="90"/>
      <c r="AL38" s="21"/>
      <c r="AM38" s="87"/>
      <c r="AN38" s="45"/>
      <c r="AO38" s="45"/>
      <c r="AP38" s="94"/>
      <c r="AQ38" s="45"/>
      <c r="AR38" s="94"/>
      <c r="AS38" s="94"/>
      <c r="AT38" s="94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</row>
    <row r="39" spans="1:67" s="92" customFormat="1" ht="20.9" customHeight="1" x14ac:dyDescent="0.4">
      <c r="A39" s="241">
        <v>24</v>
      </c>
      <c r="B39" s="220"/>
      <c r="C39" s="220" t="s">
        <v>78</v>
      </c>
      <c r="D39" s="554" t="s">
        <v>483</v>
      </c>
      <c r="E39" s="242" t="s">
        <v>51</v>
      </c>
      <c r="F39" s="224" t="s">
        <v>62</v>
      </c>
      <c r="G39" s="224" t="s">
        <v>52</v>
      </c>
      <c r="H39" s="555">
        <v>2.66</v>
      </c>
      <c r="I39" s="421" t="s">
        <v>486</v>
      </c>
      <c r="J39" s="560">
        <v>8434.8264000000017</v>
      </c>
      <c r="K39" s="396">
        <v>1.0732999999999999</v>
      </c>
      <c r="L39" s="575">
        <v>9.86386631501983E-2</v>
      </c>
      <c r="M39" s="364">
        <v>893</v>
      </c>
      <c r="N39" s="227">
        <v>65</v>
      </c>
      <c r="O39" s="226">
        <v>866</v>
      </c>
      <c r="P39" s="229">
        <v>1824</v>
      </c>
      <c r="Q39" s="230">
        <v>1.3923664122137405</v>
      </c>
      <c r="R39" s="226" t="s">
        <v>477</v>
      </c>
      <c r="S39" s="226"/>
      <c r="T39" s="289">
        <v>1310</v>
      </c>
      <c r="U39" s="88"/>
      <c r="V39" s="87"/>
      <c r="W39" s="89"/>
      <c r="X39" s="89"/>
      <c r="Y39" s="86"/>
      <c r="Z39" s="72"/>
      <c r="AA39" s="86"/>
      <c r="AB39" s="72"/>
      <c r="AC39" s="21"/>
      <c r="AD39" s="21"/>
      <c r="AE39" s="72"/>
      <c r="AF39" s="72"/>
      <c r="AG39" s="72"/>
      <c r="AH39" s="89"/>
      <c r="AI39" s="86"/>
      <c r="AJ39" s="86"/>
      <c r="AK39" s="90"/>
      <c r="AL39" s="21"/>
      <c r="AM39" s="87"/>
      <c r="AN39" s="45"/>
      <c r="AO39" s="45"/>
      <c r="AP39" s="45"/>
      <c r="AQ39" s="45"/>
      <c r="AR39" s="45"/>
      <c r="AS39" s="45"/>
      <c r="AT39" s="45"/>
      <c r="AU39" s="21"/>
      <c r="AV39" s="21"/>
      <c r="AW39" s="88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</row>
    <row r="40" spans="1:67" s="92" customFormat="1" ht="20.9" customHeight="1" x14ac:dyDescent="0.4">
      <c r="A40" s="11">
        <v>25.1</v>
      </c>
      <c r="B40" s="12"/>
      <c r="C40" s="153" t="s">
        <v>82</v>
      </c>
      <c r="D40" s="154" t="s">
        <v>83</v>
      </c>
      <c r="E40" s="14" t="s">
        <v>44</v>
      </c>
      <c r="F40" s="10" t="s">
        <v>43</v>
      </c>
      <c r="G40" s="10" t="s">
        <v>52</v>
      </c>
      <c r="H40" s="15">
        <v>0.98</v>
      </c>
      <c r="I40" s="420" t="s">
        <v>486</v>
      </c>
      <c r="J40" s="558">
        <v>6826.4213333333337</v>
      </c>
      <c r="K40" s="565">
        <v>1.02</v>
      </c>
      <c r="L40" s="573">
        <v>0.13477046831370501</v>
      </c>
      <c r="M40" s="363">
        <v>938</v>
      </c>
      <c r="N40" s="125">
        <v>19</v>
      </c>
      <c r="O40" s="192">
        <v>10</v>
      </c>
      <c r="P40" s="18">
        <v>967</v>
      </c>
      <c r="Q40" s="19">
        <v>0.67152777777777772</v>
      </c>
      <c r="R40" s="16" t="s">
        <v>476</v>
      </c>
      <c r="S40" s="16"/>
      <c r="T40" s="196">
        <v>1440</v>
      </c>
      <c r="U40" s="88"/>
      <c r="V40" s="87"/>
      <c r="W40" s="89"/>
      <c r="X40" s="89"/>
      <c r="Y40" s="86"/>
      <c r="Z40" s="72"/>
      <c r="AA40" s="86"/>
      <c r="AB40" s="72"/>
      <c r="AC40" s="21"/>
      <c r="AD40" s="21"/>
      <c r="AE40" s="72"/>
      <c r="AF40" s="72"/>
      <c r="AG40" s="72"/>
      <c r="AH40" s="89"/>
      <c r="AI40" s="86"/>
      <c r="AJ40" s="86"/>
      <c r="AK40" s="90"/>
      <c r="AL40" s="21"/>
      <c r="AM40" s="87"/>
      <c r="AN40" s="45"/>
      <c r="AO40" s="45"/>
      <c r="AP40" s="94"/>
      <c r="AQ40" s="45"/>
      <c r="AR40" s="94"/>
      <c r="AS40" s="94"/>
      <c r="AT40" s="94"/>
      <c r="AU40" s="21"/>
      <c r="AV40" s="21"/>
      <c r="AW40" s="21"/>
      <c r="AX40" s="88"/>
      <c r="AY40" s="88"/>
      <c r="AZ40" s="88"/>
      <c r="BA40" s="88"/>
      <c r="BB40" s="88"/>
      <c r="BC40" s="88"/>
      <c r="BD40" s="88"/>
      <c r="BE40" s="88"/>
      <c r="BF40" s="21"/>
      <c r="BG40" s="21"/>
      <c r="BH40" s="21"/>
      <c r="BI40" s="21"/>
      <c r="BJ40" s="21"/>
      <c r="BK40" s="21"/>
      <c r="BL40" s="21"/>
      <c r="BM40" s="21"/>
      <c r="BN40" s="21"/>
      <c r="BO40" s="21"/>
    </row>
    <row r="41" spans="1:67" s="92" customFormat="1" ht="20.9" customHeight="1" x14ac:dyDescent="0.4">
      <c r="A41" s="11">
        <v>25.2</v>
      </c>
      <c r="B41" s="12"/>
      <c r="C41" s="153" t="s">
        <v>82</v>
      </c>
      <c r="D41" s="154" t="s">
        <v>84</v>
      </c>
      <c r="E41" s="14" t="s">
        <v>44</v>
      </c>
      <c r="F41" s="10" t="s">
        <v>43</v>
      </c>
      <c r="G41" s="10" t="s">
        <v>52</v>
      </c>
      <c r="H41" s="15">
        <v>0.35</v>
      </c>
      <c r="I41" s="420" t="s">
        <v>486</v>
      </c>
      <c r="J41" s="558">
        <v>6680.1973333333335</v>
      </c>
      <c r="K41" s="565">
        <v>1.0213000000000001</v>
      </c>
      <c r="L41" s="573">
        <v>0.107781247180722</v>
      </c>
      <c r="M41" s="363">
        <v>735</v>
      </c>
      <c r="N41" s="125">
        <v>16</v>
      </c>
      <c r="O41" s="192">
        <v>70</v>
      </c>
      <c r="P41" s="18">
        <v>821</v>
      </c>
      <c r="Q41" s="19">
        <v>0.57013888888888886</v>
      </c>
      <c r="R41" s="16" t="s">
        <v>476</v>
      </c>
      <c r="S41" s="16"/>
      <c r="T41" s="196">
        <v>1440</v>
      </c>
      <c r="U41" s="88"/>
      <c r="V41" s="87"/>
      <c r="W41" s="89"/>
      <c r="X41" s="89"/>
      <c r="Y41" s="86"/>
      <c r="Z41" s="72"/>
      <c r="AA41" s="86"/>
      <c r="AB41" s="72"/>
      <c r="AC41" s="21"/>
      <c r="AD41" s="21"/>
      <c r="AE41" s="72"/>
      <c r="AF41" s="72"/>
      <c r="AG41" s="72"/>
      <c r="AH41" s="89"/>
      <c r="AI41" s="86"/>
      <c r="AJ41" s="86"/>
      <c r="AK41" s="90"/>
      <c r="AL41" s="21"/>
      <c r="AM41" s="87"/>
      <c r="AN41" s="45"/>
      <c r="AO41" s="45"/>
      <c r="AP41" s="45"/>
      <c r="AQ41" s="45"/>
      <c r="AR41" s="45"/>
      <c r="AS41" s="45"/>
      <c r="AT41" s="45"/>
      <c r="AU41" s="21"/>
      <c r="AV41" s="21"/>
      <c r="AW41" s="21"/>
      <c r="AX41" s="88"/>
      <c r="AY41" s="88"/>
      <c r="AZ41" s="88"/>
      <c r="BA41" s="88"/>
      <c r="BB41" s="88"/>
      <c r="BC41" s="88"/>
      <c r="BD41" s="88"/>
      <c r="BE41" s="88"/>
      <c r="BF41" s="21"/>
      <c r="BG41" s="21"/>
      <c r="BH41" s="21"/>
      <c r="BI41" s="21"/>
      <c r="BJ41" s="21"/>
      <c r="BK41" s="21"/>
      <c r="BL41" s="21"/>
      <c r="BM41" s="21"/>
      <c r="BN41" s="21"/>
      <c r="BO41" s="21"/>
    </row>
    <row r="42" spans="1:67" s="218" customFormat="1" ht="20.9" customHeight="1" x14ac:dyDescent="0.4">
      <c r="A42" s="198">
        <v>26</v>
      </c>
      <c r="B42" s="199"/>
      <c r="C42" s="199" t="s">
        <v>82</v>
      </c>
      <c r="D42" s="200" t="s">
        <v>85</v>
      </c>
      <c r="E42" s="201" t="s">
        <v>44</v>
      </c>
      <c r="F42" s="202" t="s">
        <v>43</v>
      </c>
      <c r="G42" s="202" t="s">
        <v>52</v>
      </c>
      <c r="H42" s="203">
        <v>1.07</v>
      </c>
      <c r="I42" s="422" t="s">
        <v>486</v>
      </c>
      <c r="J42" s="561">
        <v>8984.2133333333331</v>
      </c>
      <c r="K42" s="397">
        <v>1.0304</v>
      </c>
      <c r="L42" s="576">
        <v>0.13445807163973547</v>
      </c>
      <c r="M42" s="365">
        <v>1245</v>
      </c>
      <c r="N42" s="205">
        <v>38</v>
      </c>
      <c r="O42" s="204">
        <v>150</v>
      </c>
      <c r="P42" s="207">
        <v>1433</v>
      </c>
      <c r="Q42" s="208">
        <v>0.99513888888888891</v>
      </c>
      <c r="R42" s="204" t="s">
        <v>478</v>
      </c>
      <c r="S42" s="204"/>
      <c r="T42" s="294">
        <v>1440</v>
      </c>
      <c r="U42" s="210"/>
      <c r="V42" s="209"/>
      <c r="W42" s="211"/>
      <c r="X42" s="211"/>
      <c r="Y42" s="212"/>
      <c r="Z42" s="213"/>
      <c r="AA42" s="212"/>
      <c r="AB42" s="213"/>
      <c r="AC42" s="214"/>
      <c r="AD42" s="214"/>
      <c r="AE42" s="213"/>
      <c r="AF42" s="213"/>
      <c r="AG42" s="213"/>
      <c r="AH42" s="211"/>
      <c r="AI42" s="212"/>
      <c r="AJ42" s="212"/>
      <c r="AK42" s="215"/>
      <c r="AL42" s="214"/>
      <c r="AM42" s="209"/>
      <c r="AN42" s="216"/>
      <c r="AO42" s="216"/>
      <c r="AP42" s="216"/>
      <c r="AQ42" s="216"/>
      <c r="AR42" s="216"/>
      <c r="AS42" s="216"/>
      <c r="AT42" s="216"/>
      <c r="AU42" s="214"/>
      <c r="AV42" s="214"/>
      <c r="AW42" s="214"/>
      <c r="AX42" s="210"/>
      <c r="AY42" s="210"/>
      <c r="AZ42" s="210"/>
      <c r="BA42" s="210"/>
      <c r="BB42" s="210"/>
      <c r="BC42" s="210"/>
      <c r="BD42" s="210"/>
      <c r="BE42" s="210"/>
      <c r="BF42" s="214"/>
      <c r="BG42" s="214"/>
      <c r="BH42" s="214"/>
      <c r="BI42" s="214"/>
      <c r="BJ42" s="214"/>
      <c r="BK42" s="214"/>
      <c r="BL42" s="214"/>
      <c r="BM42" s="214"/>
      <c r="BN42" s="214"/>
      <c r="BO42" s="214"/>
    </row>
    <row r="43" spans="1:67" s="92" customFormat="1" ht="20.9" customHeight="1" x14ac:dyDescent="0.4">
      <c r="A43" s="11">
        <v>27</v>
      </c>
      <c r="B43" s="12"/>
      <c r="C43" s="153" t="s">
        <v>86</v>
      </c>
      <c r="D43" s="154" t="s">
        <v>87</v>
      </c>
      <c r="E43" s="14" t="s">
        <v>44</v>
      </c>
      <c r="F43" s="10" t="s">
        <v>43</v>
      </c>
      <c r="G43" s="10" t="s">
        <v>52</v>
      </c>
      <c r="H43" s="15">
        <v>4.2699999999999996</v>
      </c>
      <c r="I43" s="420" t="s">
        <v>486</v>
      </c>
      <c r="J43" s="558">
        <v>3928.6489999999999</v>
      </c>
      <c r="K43" s="565">
        <v>1.02</v>
      </c>
      <c r="L43" s="574">
        <v>0.09</v>
      </c>
      <c r="M43" s="363">
        <v>361</v>
      </c>
      <c r="N43" s="125">
        <v>7</v>
      </c>
      <c r="O43" s="192">
        <v>51</v>
      </c>
      <c r="P43" s="18">
        <v>419</v>
      </c>
      <c r="Q43" s="19">
        <v>0.36434782608695654</v>
      </c>
      <c r="R43" s="16" t="s">
        <v>476</v>
      </c>
      <c r="S43" s="16"/>
      <c r="T43" s="196">
        <v>1150</v>
      </c>
      <c r="U43" s="88"/>
      <c r="V43" s="87"/>
      <c r="W43" s="89"/>
      <c r="X43" s="89"/>
      <c r="Y43" s="86"/>
      <c r="Z43" s="72"/>
      <c r="AA43" s="86"/>
      <c r="AB43" s="72"/>
      <c r="AC43" s="21"/>
      <c r="AD43" s="21"/>
      <c r="AE43" s="72"/>
      <c r="AF43" s="72"/>
      <c r="AG43" s="72"/>
      <c r="AH43" s="89"/>
      <c r="AI43" s="86"/>
      <c r="AJ43" s="86"/>
      <c r="AK43" s="90"/>
      <c r="AL43" s="21"/>
      <c r="AM43" s="87"/>
      <c r="AN43" s="45"/>
      <c r="AO43" s="45"/>
      <c r="AP43" s="91"/>
      <c r="AQ43" s="45"/>
      <c r="AR43" s="91"/>
      <c r="AS43" s="91"/>
      <c r="AT43" s="95"/>
      <c r="AU43" s="21"/>
      <c r="AV43" s="21"/>
      <c r="AW43" s="21"/>
      <c r="AX43" s="88"/>
      <c r="AY43" s="88"/>
      <c r="AZ43" s="88"/>
      <c r="BA43" s="88"/>
      <c r="BB43" s="88"/>
      <c r="BC43" s="88"/>
      <c r="BD43" s="88"/>
      <c r="BE43" s="88"/>
      <c r="BF43" s="21"/>
      <c r="BG43" s="21"/>
      <c r="BH43" s="21"/>
      <c r="BI43" s="21"/>
      <c r="BJ43" s="21"/>
      <c r="BK43" s="21"/>
      <c r="BL43" s="21"/>
      <c r="BM43" s="21"/>
      <c r="BN43" s="21"/>
      <c r="BO43" s="21"/>
    </row>
    <row r="44" spans="1:67" s="92" customFormat="1" ht="20.9" customHeight="1" x14ac:dyDescent="0.4">
      <c r="A44" s="11">
        <v>28.1</v>
      </c>
      <c r="B44" s="12"/>
      <c r="C44" s="153" t="s">
        <v>86</v>
      </c>
      <c r="D44" s="154" t="s">
        <v>88</v>
      </c>
      <c r="E44" s="14" t="s">
        <v>44</v>
      </c>
      <c r="F44" s="10" t="s">
        <v>43</v>
      </c>
      <c r="G44" s="10" t="s">
        <v>52</v>
      </c>
      <c r="H44" s="15">
        <v>0.65</v>
      </c>
      <c r="I44" s="420" t="s">
        <v>486</v>
      </c>
      <c r="J44" s="559">
        <v>2085</v>
      </c>
      <c r="K44" s="565">
        <v>1.02</v>
      </c>
      <c r="L44" s="573">
        <v>0.10935285889380471</v>
      </c>
      <c r="M44" s="363">
        <v>233</v>
      </c>
      <c r="N44" s="125">
        <v>5</v>
      </c>
      <c r="O44" s="192">
        <v>6</v>
      </c>
      <c r="P44" s="18">
        <v>244</v>
      </c>
      <c r="Q44" s="19">
        <v>0.21217391304347827</v>
      </c>
      <c r="R44" s="16" t="s">
        <v>476</v>
      </c>
      <c r="S44" s="16"/>
      <c r="T44" s="196">
        <v>1150</v>
      </c>
      <c r="U44" s="88"/>
      <c r="V44" s="87"/>
      <c r="W44" s="89"/>
      <c r="X44" s="89"/>
      <c r="Y44" s="86"/>
      <c r="Z44" s="72"/>
      <c r="AA44" s="86"/>
      <c r="AB44" s="72"/>
      <c r="AC44" s="21"/>
      <c r="AD44" s="21"/>
      <c r="AE44" s="72"/>
      <c r="AF44" s="72"/>
      <c r="AG44" s="72"/>
      <c r="AH44" s="89"/>
      <c r="AI44" s="86"/>
      <c r="AJ44" s="86"/>
      <c r="AK44" s="90"/>
      <c r="AL44" s="21"/>
      <c r="AM44" s="87"/>
      <c r="AN44" s="45"/>
      <c r="AO44" s="45"/>
      <c r="AP44" s="91"/>
      <c r="AQ44" s="45"/>
      <c r="AR44" s="91"/>
      <c r="AS44" s="91"/>
      <c r="AT44" s="95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</row>
    <row r="45" spans="1:67" s="92" customFormat="1" ht="20.9" customHeight="1" x14ac:dyDescent="0.4">
      <c r="A45" s="11">
        <v>28.2</v>
      </c>
      <c r="B45" s="12"/>
      <c r="C45" s="153" t="s">
        <v>86</v>
      </c>
      <c r="D45" s="154" t="s">
        <v>89</v>
      </c>
      <c r="E45" s="14" t="s">
        <v>44</v>
      </c>
      <c r="F45" s="10" t="s">
        <v>43</v>
      </c>
      <c r="G45" s="10" t="s">
        <v>52</v>
      </c>
      <c r="H45" s="15">
        <v>1.77</v>
      </c>
      <c r="I45" s="420" t="s">
        <v>486</v>
      </c>
      <c r="J45" s="558">
        <v>2542.0100000000002</v>
      </c>
      <c r="K45" s="565">
        <v>1.02</v>
      </c>
      <c r="L45" s="573">
        <v>0.11329617114016073</v>
      </c>
      <c r="M45" s="363">
        <v>294</v>
      </c>
      <c r="N45" s="125">
        <v>6</v>
      </c>
      <c r="O45" s="192"/>
      <c r="P45" s="18">
        <v>300</v>
      </c>
      <c r="Q45" s="19">
        <v>0.2608695652173913</v>
      </c>
      <c r="R45" s="16" t="s">
        <v>476</v>
      </c>
      <c r="S45" s="16"/>
      <c r="T45" s="196">
        <v>1150</v>
      </c>
      <c r="U45" s="88"/>
      <c r="V45" s="87"/>
      <c r="W45" s="89"/>
      <c r="X45" s="89"/>
      <c r="Y45" s="86"/>
      <c r="Z45" s="72"/>
      <c r="AA45" s="86"/>
      <c r="AB45" s="72"/>
      <c r="AC45" s="21"/>
      <c r="AD45" s="21"/>
      <c r="AE45" s="72"/>
      <c r="AF45" s="72"/>
      <c r="AG45" s="72"/>
      <c r="AH45" s="89"/>
      <c r="AI45" s="86"/>
      <c r="AJ45" s="86"/>
      <c r="AK45" s="90"/>
      <c r="AL45" s="21"/>
      <c r="AM45" s="87"/>
      <c r="AN45" s="45"/>
      <c r="AO45" s="45"/>
      <c r="AP45" s="71"/>
      <c r="AQ45" s="45"/>
      <c r="AR45" s="71"/>
      <c r="AS45" s="71"/>
      <c r="AT45" s="7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</row>
    <row r="46" spans="1:67" s="92" customFormat="1" ht="20.9" customHeight="1" x14ac:dyDescent="0.4">
      <c r="A46" s="11">
        <v>29</v>
      </c>
      <c r="B46" s="12"/>
      <c r="C46" s="153" t="s">
        <v>90</v>
      </c>
      <c r="D46" s="154" t="s">
        <v>91</v>
      </c>
      <c r="E46" s="147" t="s">
        <v>59</v>
      </c>
      <c r="F46" s="150" t="s">
        <v>62</v>
      </c>
      <c r="G46" s="150" t="s">
        <v>45</v>
      </c>
      <c r="H46" s="15">
        <v>5.55</v>
      </c>
      <c r="I46" s="420" t="s">
        <v>486</v>
      </c>
      <c r="J46" s="558">
        <v>4492.4880000000003</v>
      </c>
      <c r="K46" s="565">
        <v>1.0323</v>
      </c>
      <c r="L46" s="573">
        <v>0.10150277529956674</v>
      </c>
      <c r="M46" s="363">
        <v>471</v>
      </c>
      <c r="N46" s="125">
        <v>15</v>
      </c>
      <c r="O46" s="192">
        <v>111</v>
      </c>
      <c r="P46" s="18">
        <v>597</v>
      </c>
      <c r="Q46" s="19">
        <v>0.72804878048780486</v>
      </c>
      <c r="R46" s="16" t="s">
        <v>476</v>
      </c>
      <c r="S46" s="16"/>
      <c r="T46" s="196">
        <v>820</v>
      </c>
      <c r="U46" s="88"/>
      <c r="V46" s="87"/>
      <c r="W46" s="89"/>
      <c r="X46" s="89"/>
      <c r="Y46" s="86"/>
      <c r="Z46" s="72"/>
      <c r="AA46" s="86"/>
      <c r="AB46" s="72"/>
      <c r="AC46" s="21"/>
      <c r="AD46" s="21"/>
      <c r="AE46" s="72"/>
      <c r="AF46" s="72"/>
      <c r="AG46" s="72"/>
      <c r="AH46" s="89"/>
      <c r="AI46" s="86"/>
      <c r="AJ46" s="86"/>
      <c r="AK46" s="90"/>
      <c r="AL46" s="21"/>
      <c r="AM46" s="87"/>
      <c r="AN46" s="45"/>
      <c r="AO46" s="45"/>
      <c r="AP46" s="71"/>
      <c r="AQ46" s="45"/>
      <c r="AR46" s="71"/>
      <c r="AS46" s="71"/>
      <c r="AT46" s="7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</row>
    <row r="47" spans="1:67" s="92" customFormat="1" ht="20.9" customHeight="1" x14ac:dyDescent="0.4">
      <c r="A47" s="11">
        <v>30</v>
      </c>
      <c r="B47" s="12"/>
      <c r="C47" s="153" t="s">
        <v>92</v>
      </c>
      <c r="D47" s="154" t="s">
        <v>93</v>
      </c>
      <c r="E47" s="14" t="s">
        <v>51</v>
      </c>
      <c r="F47" s="10" t="s">
        <v>62</v>
      </c>
      <c r="G47" s="10" t="s">
        <v>52</v>
      </c>
      <c r="H47" s="15">
        <v>4.03</v>
      </c>
      <c r="I47" s="420" t="s">
        <v>486</v>
      </c>
      <c r="J47" s="558">
        <v>585.49919999999997</v>
      </c>
      <c r="K47" s="565">
        <v>1.02</v>
      </c>
      <c r="L47" s="573">
        <v>0.10247665581780471</v>
      </c>
      <c r="M47" s="363">
        <v>61</v>
      </c>
      <c r="N47" s="125">
        <v>1</v>
      </c>
      <c r="O47" s="192"/>
      <c r="P47" s="18">
        <v>62</v>
      </c>
      <c r="Q47" s="19">
        <v>2.9383886255924172E-2</v>
      </c>
      <c r="R47" s="16" t="s">
        <v>476</v>
      </c>
      <c r="S47" s="16"/>
      <c r="T47" s="196">
        <v>2110</v>
      </c>
      <c r="U47" s="88"/>
      <c r="V47" s="87"/>
      <c r="W47" s="89"/>
      <c r="X47" s="89"/>
      <c r="Y47" s="86"/>
      <c r="Z47" s="72"/>
      <c r="AA47" s="86"/>
      <c r="AB47" s="72"/>
      <c r="AC47" s="21"/>
      <c r="AD47" s="21"/>
      <c r="AE47" s="72"/>
      <c r="AF47" s="72"/>
      <c r="AG47" s="72"/>
      <c r="AH47" s="89"/>
      <c r="AI47" s="86"/>
      <c r="AJ47" s="86"/>
      <c r="AK47" s="90"/>
      <c r="AL47" s="21"/>
      <c r="AM47" s="87"/>
      <c r="AN47" s="45"/>
      <c r="AO47" s="45"/>
      <c r="AP47" s="93"/>
      <c r="AQ47" s="45"/>
      <c r="AR47" s="93"/>
      <c r="AS47" s="93"/>
      <c r="AT47" s="93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</row>
    <row r="48" spans="1:67" s="92" customFormat="1" ht="20.9" customHeight="1" x14ac:dyDescent="0.4">
      <c r="A48" s="11">
        <v>31</v>
      </c>
      <c r="B48" s="12"/>
      <c r="C48" s="153" t="s">
        <v>92</v>
      </c>
      <c r="D48" s="154" t="s">
        <v>94</v>
      </c>
      <c r="E48" s="14" t="s">
        <v>51</v>
      </c>
      <c r="F48" s="10" t="s">
        <v>62</v>
      </c>
      <c r="G48" s="10" t="s">
        <v>52</v>
      </c>
      <c r="H48" s="15">
        <v>2.37</v>
      </c>
      <c r="I48" s="420" t="s">
        <v>486</v>
      </c>
      <c r="J48" s="558">
        <v>3841.0944</v>
      </c>
      <c r="K48" s="565">
        <v>1.02</v>
      </c>
      <c r="L48" s="573">
        <v>0.1343367140364996</v>
      </c>
      <c r="M48" s="363">
        <v>526</v>
      </c>
      <c r="N48" s="125">
        <v>11</v>
      </c>
      <c r="O48" s="192"/>
      <c r="P48" s="18">
        <v>537</v>
      </c>
      <c r="Q48" s="19">
        <v>0.25450236966824646</v>
      </c>
      <c r="R48" s="16" t="s">
        <v>476</v>
      </c>
      <c r="S48" s="16"/>
      <c r="T48" s="196">
        <v>2110</v>
      </c>
      <c r="U48" s="88"/>
      <c r="V48" s="87"/>
      <c r="W48" s="89"/>
      <c r="X48" s="89"/>
      <c r="Y48" s="86"/>
      <c r="Z48" s="72"/>
      <c r="AA48" s="86"/>
      <c r="AB48" s="72"/>
      <c r="AC48" s="21"/>
      <c r="AD48" s="21"/>
      <c r="AE48" s="72"/>
      <c r="AF48" s="72"/>
      <c r="AG48" s="72"/>
      <c r="AH48" s="89"/>
      <c r="AI48" s="86"/>
      <c r="AJ48" s="86"/>
      <c r="AK48" s="90"/>
      <c r="AL48" s="21"/>
      <c r="AM48" s="87"/>
      <c r="AN48" s="45"/>
      <c r="AO48" s="45"/>
      <c r="AP48" s="45"/>
      <c r="AQ48" s="45"/>
      <c r="AR48" s="45"/>
      <c r="AS48" s="45"/>
      <c r="AT48" s="45"/>
      <c r="AU48" s="21"/>
      <c r="AV48" s="21"/>
      <c r="AW48" s="88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</row>
    <row r="49" spans="1:67" s="92" customFormat="1" ht="20.9" customHeight="1" x14ac:dyDescent="0.4">
      <c r="A49" s="11">
        <v>32</v>
      </c>
      <c r="B49" s="12"/>
      <c r="C49" s="153" t="s">
        <v>92</v>
      </c>
      <c r="D49" s="154" t="s">
        <v>95</v>
      </c>
      <c r="E49" s="14" t="s">
        <v>51</v>
      </c>
      <c r="F49" s="10" t="s">
        <v>62</v>
      </c>
      <c r="G49" s="10" t="s">
        <v>52</v>
      </c>
      <c r="H49" s="15">
        <v>4.91</v>
      </c>
      <c r="I49" s="420" t="s">
        <v>486</v>
      </c>
      <c r="J49" s="558">
        <v>6534.8712000000005</v>
      </c>
      <c r="K49" s="565">
        <v>1.02</v>
      </c>
      <c r="L49" s="573">
        <v>0.1016087356090507</v>
      </c>
      <c r="M49" s="363">
        <v>677</v>
      </c>
      <c r="N49" s="125">
        <v>14</v>
      </c>
      <c r="O49" s="192">
        <v>201</v>
      </c>
      <c r="P49" s="18">
        <v>892</v>
      </c>
      <c r="Q49" s="19">
        <v>0.42274881516587676</v>
      </c>
      <c r="R49" s="16" t="s">
        <v>476</v>
      </c>
      <c r="S49" s="16"/>
      <c r="T49" s="196">
        <v>2110</v>
      </c>
      <c r="U49" s="88"/>
      <c r="V49" s="87"/>
      <c r="W49" s="89"/>
      <c r="X49" s="89"/>
      <c r="Y49" s="86"/>
      <c r="Z49" s="72"/>
      <c r="AA49" s="86"/>
      <c r="AB49" s="72"/>
      <c r="AC49" s="21"/>
      <c r="AD49" s="21"/>
      <c r="AE49" s="72"/>
      <c r="AF49" s="72"/>
      <c r="AG49" s="72"/>
      <c r="AH49" s="89"/>
      <c r="AI49" s="86"/>
      <c r="AJ49" s="86"/>
      <c r="AK49" s="90"/>
      <c r="AL49" s="21"/>
      <c r="AM49" s="87"/>
      <c r="AN49" s="45"/>
      <c r="AO49" s="45"/>
      <c r="AP49" s="45"/>
      <c r="AQ49" s="45"/>
      <c r="AR49" s="45"/>
      <c r="AS49" s="45"/>
      <c r="AT49" s="45"/>
      <c r="AU49" s="21"/>
      <c r="AV49" s="21"/>
      <c r="AW49" s="21"/>
      <c r="AX49" s="88"/>
      <c r="AY49" s="88"/>
      <c r="AZ49" s="88"/>
      <c r="BA49" s="88"/>
      <c r="BB49" s="88"/>
      <c r="BC49" s="88"/>
      <c r="BD49" s="88"/>
      <c r="BE49" s="88"/>
      <c r="BF49" s="21"/>
      <c r="BG49" s="21"/>
      <c r="BH49" s="21"/>
      <c r="BI49" s="21"/>
      <c r="BJ49" s="21"/>
      <c r="BK49" s="21"/>
      <c r="BL49" s="21"/>
      <c r="BM49" s="21"/>
      <c r="BN49" s="21"/>
      <c r="BO49" s="21"/>
    </row>
    <row r="50" spans="1:67" s="240" customFormat="1" ht="20.9" customHeight="1" x14ac:dyDescent="0.4">
      <c r="A50" s="241">
        <v>33</v>
      </c>
      <c r="B50" s="220"/>
      <c r="C50" s="220" t="s">
        <v>96</v>
      </c>
      <c r="D50" s="221" t="s">
        <v>97</v>
      </c>
      <c r="E50" s="242" t="s">
        <v>51</v>
      </c>
      <c r="F50" s="224" t="s">
        <v>62</v>
      </c>
      <c r="G50" s="224" t="s">
        <v>52</v>
      </c>
      <c r="H50" s="225">
        <v>3</v>
      </c>
      <c r="I50" s="421" t="s">
        <v>486</v>
      </c>
      <c r="J50" s="562">
        <v>9572</v>
      </c>
      <c r="K50" s="396">
        <v>1.0304</v>
      </c>
      <c r="L50" s="575">
        <v>9.5695352466407202E-2</v>
      </c>
      <c r="M50" s="364">
        <v>944</v>
      </c>
      <c r="N50" s="227">
        <v>29</v>
      </c>
      <c r="O50" s="226">
        <v>776</v>
      </c>
      <c r="P50" s="229">
        <v>1749</v>
      </c>
      <c r="Q50" s="230">
        <v>1.335114503816794</v>
      </c>
      <c r="R50" s="226" t="s">
        <v>477</v>
      </c>
      <c r="S50" s="226"/>
      <c r="T50" s="289">
        <v>1310</v>
      </c>
      <c r="U50" s="232"/>
      <c r="V50" s="231"/>
      <c r="W50" s="233"/>
      <c r="X50" s="233"/>
      <c r="Y50" s="234"/>
      <c r="Z50" s="235"/>
      <c r="AA50" s="234"/>
      <c r="AB50" s="235"/>
      <c r="AC50" s="236"/>
      <c r="AD50" s="236"/>
      <c r="AE50" s="235"/>
      <c r="AF50" s="235"/>
      <c r="AG50" s="235"/>
      <c r="AH50" s="233"/>
      <c r="AI50" s="234"/>
      <c r="AJ50" s="234"/>
      <c r="AK50" s="237"/>
      <c r="AL50" s="236"/>
      <c r="AM50" s="231"/>
      <c r="AN50" s="238"/>
      <c r="AO50" s="238"/>
      <c r="AP50" s="239"/>
      <c r="AQ50" s="238"/>
      <c r="AR50" s="239"/>
      <c r="AS50" s="239"/>
      <c r="AT50" s="239"/>
      <c r="AU50" s="236"/>
      <c r="AV50" s="236"/>
      <c r="AW50" s="236"/>
      <c r="AX50" s="232"/>
      <c r="AY50" s="232"/>
      <c r="AZ50" s="232"/>
      <c r="BA50" s="232"/>
      <c r="BB50" s="232"/>
      <c r="BC50" s="232"/>
      <c r="BD50" s="232"/>
      <c r="BE50" s="232"/>
      <c r="BF50" s="236"/>
      <c r="BG50" s="236"/>
      <c r="BH50" s="236"/>
      <c r="BI50" s="236"/>
      <c r="BJ50" s="236"/>
      <c r="BK50" s="236"/>
      <c r="BL50" s="236"/>
      <c r="BM50" s="236"/>
      <c r="BN50" s="236"/>
      <c r="BO50" s="236"/>
    </row>
    <row r="51" spans="1:67" s="240" customFormat="1" ht="20.9" customHeight="1" x14ac:dyDescent="0.4">
      <c r="A51" s="219">
        <v>34.1</v>
      </c>
      <c r="B51" s="220"/>
      <c r="C51" s="220" t="s">
        <v>96</v>
      </c>
      <c r="D51" s="221" t="s">
        <v>98</v>
      </c>
      <c r="E51" s="222" t="s">
        <v>44</v>
      </c>
      <c r="F51" s="556" t="s">
        <v>176</v>
      </c>
      <c r="G51" s="224" t="s">
        <v>52</v>
      </c>
      <c r="H51" s="225">
        <v>2.2599999999999998</v>
      </c>
      <c r="I51" s="421" t="s">
        <v>486</v>
      </c>
      <c r="J51" s="560">
        <v>27960.352199999998</v>
      </c>
      <c r="K51" s="396">
        <v>1.0429999999999999</v>
      </c>
      <c r="L51" s="577">
        <v>0.09</v>
      </c>
      <c r="M51" s="364">
        <v>2625</v>
      </c>
      <c r="N51" s="227">
        <v>113</v>
      </c>
      <c r="O51" s="226">
        <v>1635</v>
      </c>
      <c r="P51" s="229">
        <v>4373</v>
      </c>
      <c r="Q51" s="230">
        <v>1.2215083798882682</v>
      </c>
      <c r="R51" s="226" t="s">
        <v>477</v>
      </c>
      <c r="S51" s="226"/>
      <c r="T51" s="289">
        <v>3580</v>
      </c>
      <c r="U51" s="232"/>
      <c r="V51" s="231"/>
      <c r="W51" s="233"/>
      <c r="X51" s="233"/>
      <c r="Y51" s="234"/>
      <c r="Z51" s="235"/>
      <c r="AA51" s="234"/>
      <c r="AB51" s="235"/>
      <c r="AC51" s="236"/>
      <c r="AD51" s="236"/>
      <c r="AE51" s="235"/>
      <c r="AF51" s="235"/>
      <c r="AG51" s="235"/>
      <c r="AH51" s="233"/>
      <c r="AI51" s="234"/>
      <c r="AJ51" s="234"/>
      <c r="AK51" s="237"/>
      <c r="AL51" s="236"/>
      <c r="AM51" s="231"/>
      <c r="AN51" s="238"/>
      <c r="AO51" s="238"/>
      <c r="AP51" s="239"/>
      <c r="AQ51" s="238"/>
      <c r="AR51" s="239"/>
      <c r="AS51" s="239"/>
      <c r="AT51" s="239"/>
      <c r="AU51" s="236"/>
      <c r="AV51" s="236"/>
      <c r="AW51" s="236"/>
      <c r="AX51" s="232"/>
      <c r="AY51" s="232"/>
      <c r="AZ51" s="232"/>
      <c r="BA51" s="232"/>
      <c r="BB51" s="232"/>
      <c r="BC51" s="232"/>
      <c r="BD51" s="232"/>
      <c r="BE51" s="232"/>
      <c r="BF51" s="236"/>
      <c r="BG51" s="236"/>
      <c r="BH51" s="236"/>
      <c r="BI51" s="236"/>
      <c r="BJ51" s="236"/>
      <c r="BK51" s="236"/>
      <c r="BL51" s="236"/>
      <c r="BM51" s="236"/>
      <c r="BN51" s="236"/>
      <c r="BO51" s="236"/>
    </row>
    <row r="52" spans="1:67" s="240" customFormat="1" ht="20.9" customHeight="1" x14ac:dyDescent="0.4">
      <c r="A52" s="219">
        <v>34.200000000000003</v>
      </c>
      <c r="B52" s="220"/>
      <c r="C52" s="220" t="s">
        <v>96</v>
      </c>
      <c r="D52" s="221" t="s">
        <v>99</v>
      </c>
      <c r="E52" s="222" t="s">
        <v>44</v>
      </c>
      <c r="F52" s="223" t="s">
        <v>176</v>
      </c>
      <c r="G52" s="224" t="s">
        <v>52</v>
      </c>
      <c r="H52" s="225">
        <v>0.71</v>
      </c>
      <c r="I52" s="421" t="s">
        <v>486</v>
      </c>
      <c r="J52" s="560">
        <v>35053.187400000003</v>
      </c>
      <c r="K52" s="396">
        <v>1.0451999999999999</v>
      </c>
      <c r="L52" s="577">
        <v>0.09</v>
      </c>
      <c r="M52" s="364">
        <v>3297</v>
      </c>
      <c r="N52" s="227">
        <v>149</v>
      </c>
      <c r="O52" s="226">
        <v>1390</v>
      </c>
      <c r="P52" s="229">
        <v>4836</v>
      </c>
      <c r="Q52" s="230">
        <v>1.3508379888268156</v>
      </c>
      <c r="R52" s="226" t="s">
        <v>477</v>
      </c>
      <c r="S52" s="226"/>
      <c r="T52" s="289">
        <v>3580</v>
      </c>
      <c r="U52" s="232"/>
      <c r="V52" s="231"/>
      <c r="W52" s="233"/>
      <c r="X52" s="233"/>
      <c r="Y52" s="234"/>
      <c r="Z52" s="235"/>
      <c r="AA52" s="234"/>
      <c r="AB52" s="235"/>
      <c r="AC52" s="236"/>
      <c r="AD52" s="236"/>
      <c r="AE52" s="235"/>
      <c r="AF52" s="235"/>
      <c r="AG52" s="235"/>
      <c r="AH52" s="233"/>
      <c r="AI52" s="234"/>
      <c r="AJ52" s="234"/>
      <c r="AK52" s="237"/>
      <c r="AL52" s="236"/>
      <c r="AM52" s="231"/>
      <c r="AN52" s="238"/>
      <c r="AO52" s="238"/>
      <c r="AP52" s="239"/>
      <c r="AQ52" s="238"/>
      <c r="AR52" s="239"/>
      <c r="AS52" s="239"/>
      <c r="AT52" s="239"/>
      <c r="AU52" s="236"/>
      <c r="AV52" s="236"/>
      <c r="AW52" s="236"/>
      <c r="AX52" s="232"/>
      <c r="AY52" s="232"/>
      <c r="AZ52" s="232"/>
      <c r="BA52" s="232"/>
      <c r="BB52" s="232"/>
      <c r="BC52" s="232"/>
      <c r="BD52" s="232"/>
      <c r="BE52" s="232"/>
      <c r="BF52" s="236"/>
      <c r="BG52" s="236"/>
      <c r="BH52" s="236"/>
      <c r="BI52" s="236"/>
      <c r="BJ52" s="236"/>
      <c r="BK52" s="236"/>
      <c r="BL52" s="236"/>
      <c r="BM52" s="236"/>
      <c r="BN52" s="236"/>
      <c r="BO52" s="236"/>
    </row>
    <row r="53" spans="1:67" s="240" customFormat="1" ht="20.9" customHeight="1" x14ac:dyDescent="0.4">
      <c r="A53" s="219">
        <v>34.299999999999997</v>
      </c>
      <c r="B53" s="220"/>
      <c r="C53" s="220" t="s">
        <v>96</v>
      </c>
      <c r="D53" s="221" t="s">
        <v>100</v>
      </c>
      <c r="E53" s="222" t="s">
        <v>44</v>
      </c>
      <c r="F53" s="223" t="s">
        <v>176</v>
      </c>
      <c r="G53" s="224" t="s">
        <v>52</v>
      </c>
      <c r="H53" s="225">
        <v>1.22</v>
      </c>
      <c r="I53" s="421" t="s">
        <v>486</v>
      </c>
      <c r="J53" s="560">
        <v>24892.916400000002</v>
      </c>
      <c r="K53" s="396">
        <v>1.0296000000000001</v>
      </c>
      <c r="L53" s="577">
        <v>0.09</v>
      </c>
      <c r="M53" s="364">
        <v>2307</v>
      </c>
      <c r="N53" s="227">
        <v>68</v>
      </c>
      <c r="O53" s="226">
        <v>2141</v>
      </c>
      <c r="P53" s="229">
        <v>4516</v>
      </c>
      <c r="Q53" s="230">
        <v>1.104156479217604</v>
      </c>
      <c r="R53" s="226" t="s">
        <v>477</v>
      </c>
      <c r="S53" s="226">
        <v>4090</v>
      </c>
      <c r="T53" s="289">
        <v>4090</v>
      </c>
      <c r="U53" s="232"/>
      <c r="V53" s="231"/>
      <c r="W53" s="233"/>
      <c r="X53" s="233"/>
      <c r="Y53" s="234"/>
      <c r="Z53" s="235"/>
      <c r="AA53" s="234"/>
      <c r="AB53" s="235"/>
      <c r="AC53" s="236"/>
      <c r="AD53" s="236"/>
      <c r="AE53" s="235"/>
      <c r="AF53" s="235"/>
      <c r="AG53" s="235"/>
      <c r="AH53" s="233"/>
      <c r="AI53" s="234"/>
      <c r="AJ53" s="234"/>
      <c r="AK53" s="237"/>
      <c r="AL53" s="236"/>
      <c r="AM53" s="231"/>
      <c r="AN53" s="238"/>
      <c r="AO53" s="238"/>
      <c r="AP53" s="239"/>
      <c r="AQ53" s="238"/>
      <c r="AR53" s="239"/>
      <c r="AS53" s="239"/>
      <c r="AT53" s="239"/>
      <c r="AU53" s="236"/>
      <c r="AV53" s="236"/>
      <c r="AW53" s="236"/>
      <c r="AX53" s="232"/>
      <c r="AY53" s="232"/>
      <c r="AZ53" s="232"/>
      <c r="BA53" s="232"/>
      <c r="BB53" s="232"/>
      <c r="BC53" s="232"/>
      <c r="BD53" s="232"/>
      <c r="BE53" s="232"/>
      <c r="BF53" s="236"/>
      <c r="BG53" s="236"/>
      <c r="BH53" s="236"/>
      <c r="BI53" s="236"/>
      <c r="BJ53" s="236"/>
      <c r="BK53" s="236"/>
      <c r="BL53" s="236"/>
      <c r="BM53" s="236"/>
      <c r="BN53" s="236"/>
      <c r="BO53" s="236"/>
    </row>
    <row r="54" spans="1:67" s="240" customFormat="1" ht="20.9" customHeight="1" x14ac:dyDescent="0.4">
      <c r="A54" s="241">
        <v>35</v>
      </c>
      <c r="B54" s="220"/>
      <c r="C54" s="220" t="s">
        <v>96</v>
      </c>
      <c r="D54" s="221" t="s">
        <v>101</v>
      </c>
      <c r="E54" s="222" t="s">
        <v>44</v>
      </c>
      <c r="F54" s="223" t="s">
        <v>363</v>
      </c>
      <c r="G54" s="224" t="s">
        <v>52</v>
      </c>
      <c r="H54" s="225">
        <v>0.81</v>
      </c>
      <c r="I54" s="421" t="s">
        <v>486</v>
      </c>
      <c r="J54" s="560">
        <v>34190.818200000002</v>
      </c>
      <c r="K54" s="396">
        <v>1.0359</v>
      </c>
      <c r="L54" s="577">
        <v>0.09</v>
      </c>
      <c r="M54" s="364">
        <v>3188</v>
      </c>
      <c r="N54" s="227">
        <v>114</v>
      </c>
      <c r="O54" s="226">
        <v>2554</v>
      </c>
      <c r="P54" s="229">
        <v>5856</v>
      </c>
      <c r="Q54" s="230">
        <v>1.0864564007421151</v>
      </c>
      <c r="R54" s="226" t="s">
        <v>477</v>
      </c>
      <c r="S54" s="226"/>
      <c r="T54" s="289">
        <v>5390</v>
      </c>
      <c r="U54" s="232"/>
      <c r="V54" s="231"/>
      <c r="W54" s="233"/>
      <c r="X54" s="233"/>
      <c r="Y54" s="234"/>
      <c r="Z54" s="235"/>
      <c r="AA54" s="234"/>
      <c r="AB54" s="235"/>
      <c r="AC54" s="236"/>
      <c r="AD54" s="236"/>
      <c r="AE54" s="235"/>
      <c r="AF54" s="235"/>
      <c r="AG54" s="235"/>
      <c r="AH54" s="233"/>
      <c r="AI54" s="234"/>
      <c r="AJ54" s="234"/>
      <c r="AK54" s="237"/>
      <c r="AL54" s="236"/>
      <c r="AM54" s="231"/>
      <c r="AN54" s="238"/>
      <c r="AO54" s="238"/>
      <c r="AP54" s="239"/>
      <c r="AQ54" s="238"/>
      <c r="AR54" s="239"/>
      <c r="AS54" s="239"/>
      <c r="AT54" s="239"/>
      <c r="AU54" s="236"/>
      <c r="AV54" s="236"/>
      <c r="AW54" s="236"/>
      <c r="AX54" s="232"/>
      <c r="AY54" s="232"/>
      <c r="AZ54" s="232"/>
      <c r="BA54" s="232"/>
      <c r="BB54" s="232"/>
      <c r="BC54" s="232"/>
      <c r="BD54" s="232"/>
      <c r="BE54" s="232"/>
      <c r="BF54" s="236"/>
      <c r="BG54" s="236"/>
      <c r="BH54" s="236"/>
      <c r="BI54" s="236"/>
      <c r="BJ54" s="236"/>
      <c r="BK54" s="236"/>
      <c r="BL54" s="236"/>
      <c r="BM54" s="236"/>
      <c r="BN54" s="236"/>
      <c r="BO54" s="236"/>
    </row>
    <row r="55" spans="1:67" s="240" customFormat="1" ht="20.25" customHeight="1" x14ac:dyDescent="0.4">
      <c r="A55" s="219">
        <v>36.1</v>
      </c>
      <c r="B55" s="220"/>
      <c r="C55" s="220" t="s">
        <v>96</v>
      </c>
      <c r="D55" s="554" t="s">
        <v>484</v>
      </c>
      <c r="E55" s="242" t="s">
        <v>51</v>
      </c>
      <c r="F55" s="224" t="s">
        <v>75</v>
      </c>
      <c r="G55" s="224" t="s">
        <v>52</v>
      </c>
      <c r="H55" s="555">
        <v>0.65</v>
      </c>
      <c r="I55" s="421" t="s">
        <v>486</v>
      </c>
      <c r="J55" s="560">
        <v>38187.269999999997</v>
      </c>
      <c r="K55" s="396">
        <v>1.0563</v>
      </c>
      <c r="L55" s="577">
        <v>0.09</v>
      </c>
      <c r="M55" s="364">
        <v>3630</v>
      </c>
      <c r="N55" s="227">
        <v>204</v>
      </c>
      <c r="O55" s="226">
        <v>2263</v>
      </c>
      <c r="P55" s="229">
        <v>6097</v>
      </c>
      <c r="Q55" s="230">
        <v>1.7321022727272728</v>
      </c>
      <c r="R55" s="226" t="s">
        <v>477</v>
      </c>
      <c r="S55" s="226">
        <v>3520</v>
      </c>
      <c r="T55" s="289">
        <v>3520</v>
      </c>
      <c r="U55" s="232"/>
      <c r="V55" s="231"/>
      <c r="W55" s="233"/>
      <c r="X55" s="233"/>
      <c r="Y55" s="234"/>
      <c r="Z55" s="235"/>
      <c r="AA55" s="234"/>
      <c r="AB55" s="235"/>
      <c r="AC55" s="236"/>
      <c r="AD55" s="236"/>
      <c r="AE55" s="235"/>
      <c r="AF55" s="235"/>
      <c r="AG55" s="235"/>
      <c r="AH55" s="233"/>
      <c r="AI55" s="234"/>
      <c r="AJ55" s="234"/>
      <c r="AK55" s="237"/>
      <c r="AL55" s="236"/>
      <c r="AM55" s="231"/>
      <c r="AN55" s="238"/>
      <c r="AO55" s="238"/>
      <c r="AP55" s="239"/>
      <c r="AQ55" s="238"/>
      <c r="AR55" s="239"/>
      <c r="AS55" s="239"/>
      <c r="AT55" s="239"/>
      <c r="AU55" s="236"/>
      <c r="AV55" s="236"/>
      <c r="AW55" s="236"/>
      <c r="AX55" s="236"/>
      <c r="AY55" s="236"/>
      <c r="AZ55" s="236"/>
      <c r="BA55" s="236"/>
      <c r="BB55" s="236"/>
      <c r="BC55" s="236"/>
      <c r="BD55" s="236"/>
      <c r="BE55" s="236"/>
      <c r="BF55" s="236"/>
      <c r="BG55" s="236"/>
      <c r="BH55" s="236"/>
      <c r="BI55" s="236"/>
      <c r="BJ55" s="236"/>
      <c r="BK55" s="236"/>
      <c r="BL55" s="236"/>
      <c r="BM55" s="236"/>
      <c r="BN55" s="236"/>
      <c r="BO55" s="236"/>
    </row>
    <row r="56" spans="1:67" s="240" customFormat="1" ht="20.9" customHeight="1" x14ac:dyDescent="0.4">
      <c r="A56" s="330">
        <v>36.200000000000003</v>
      </c>
      <c r="B56" s="220"/>
      <c r="C56" s="220" t="s">
        <v>96</v>
      </c>
      <c r="D56" s="554" t="s">
        <v>485</v>
      </c>
      <c r="E56" s="242" t="s">
        <v>51</v>
      </c>
      <c r="F56" s="224" t="s">
        <v>403</v>
      </c>
      <c r="G56" s="224" t="s">
        <v>52</v>
      </c>
      <c r="H56" s="555">
        <v>1.67</v>
      </c>
      <c r="I56" s="421" t="s">
        <v>486</v>
      </c>
      <c r="J56" s="560">
        <v>26627.4162</v>
      </c>
      <c r="K56" s="396">
        <v>1.0573999999999999</v>
      </c>
      <c r="L56" s="577">
        <v>0.09</v>
      </c>
      <c r="M56" s="364">
        <v>2534</v>
      </c>
      <c r="N56" s="227">
        <v>145</v>
      </c>
      <c r="O56" s="226">
        <v>2232</v>
      </c>
      <c r="P56" s="229">
        <v>4911</v>
      </c>
      <c r="Q56" s="230">
        <v>1.0188796680497925</v>
      </c>
      <c r="R56" s="226" t="s">
        <v>477</v>
      </c>
      <c r="S56" s="226"/>
      <c r="T56" s="289">
        <v>4820</v>
      </c>
      <c r="U56" s="232"/>
      <c r="V56" s="231"/>
      <c r="W56" s="233"/>
      <c r="X56" s="233"/>
      <c r="Y56" s="234"/>
      <c r="Z56" s="235"/>
      <c r="AA56" s="234"/>
      <c r="AB56" s="235"/>
      <c r="AC56" s="236"/>
      <c r="AD56" s="236"/>
      <c r="AE56" s="235"/>
      <c r="AF56" s="235"/>
      <c r="AG56" s="235"/>
      <c r="AH56" s="233"/>
      <c r="AI56" s="234"/>
      <c r="AJ56" s="234"/>
      <c r="AK56" s="237"/>
      <c r="AL56" s="236"/>
      <c r="AM56" s="231"/>
      <c r="AN56" s="238"/>
      <c r="AO56" s="238"/>
      <c r="AP56" s="239"/>
      <c r="AQ56" s="238"/>
      <c r="AR56" s="239"/>
      <c r="AS56" s="239"/>
      <c r="AT56" s="239"/>
      <c r="AU56" s="236"/>
      <c r="AV56" s="236"/>
      <c r="AW56" s="236"/>
      <c r="AX56" s="236"/>
      <c r="AY56" s="236"/>
      <c r="AZ56" s="236"/>
      <c r="BA56" s="236"/>
      <c r="BB56" s="236"/>
      <c r="BC56" s="236"/>
      <c r="BD56" s="236"/>
      <c r="BE56" s="236"/>
      <c r="BF56" s="236"/>
      <c r="BG56" s="236"/>
      <c r="BH56" s="236"/>
      <c r="BI56" s="236"/>
      <c r="BJ56" s="236"/>
      <c r="BK56" s="236"/>
      <c r="BL56" s="236"/>
      <c r="BM56" s="236"/>
      <c r="BN56" s="236"/>
      <c r="BO56" s="236"/>
    </row>
    <row r="57" spans="1:67" s="240" customFormat="1" ht="20.9" customHeight="1" x14ac:dyDescent="0.4">
      <c r="A57" s="330">
        <v>36.299999999999997</v>
      </c>
      <c r="B57" s="220"/>
      <c r="C57" s="220" t="s">
        <v>378</v>
      </c>
      <c r="D57" s="221" t="s">
        <v>379</v>
      </c>
      <c r="E57" s="242" t="s">
        <v>51</v>
      </c>
      <c r="F57" s="224" t="s">
        <v>62</v>
      </c>
      <c r="G57" s="224" t="s">
        <v>52</v>
      </c>
      <c r="H57" s="225">
        <v>0.95</v>
      </c>
      <c r="I57" s="421" t="s">
        <v>486</v>
      </c>
      <c r="J57" s="560">
        <v>7759.3032000000003</v>
      </c>
      <c r="K57" s="396">
        <v>1.02</v>
      </c>
      <c r="L57" s="575">
        <v>9.69159189448867E-2</v>
      </c>
      <c r="M57" s="364">
        <v>767</v>
      </c>
      <c r="N57" s="227">
        <v>15</v>
      </c>
      <c r="O57" s="226">
        <v>1434</v>
      </c>
      <c r="P57" s="229">
        <v>2216</v>
      </c>
      <c r="Q57" s="230">
        <v>1.6916030534351145</v>
      </c>
      <c r="R57" s="226" t="s">
        <v>477</v>
      </c>
      <c r="S57" s="226"/>
      <c r="T57" s="289">
        <v>1310</v>
      </c>
      <c r="U57" s="232"/>
      <c r="V57" s="231"/>
      <c r="W57" s="233"/>
      <c r="X57" s="233"/>
      <c r="Y57" s="234"/>
      <c r="Z57" s="235"/>
      <c r="AA57" s="234"/>
      <c r="AB57" s="235"/>
      <c r="AC57" s="236"/>
      <c r="AD57" s="236"/>
      <c r="AE57" s="235"/>
      <c r="AF57" s="235"/>
      <c r="AG57" s="235"/>
      <c r="AH57" s="233"/>
      <c r="AI57" s="234"/>
      <c r="AJ57" s="234"/>
      <c r="AK57" s="237"/>
      <c r="AL57" s="236"/>
      <c r="AM57" s="231"/>
      <c r="AN57" s="238"/>
      <c r="AO57" s="238"/>
      <c r="AP57" s="239"/>
      <c r="AQ57" s="238"/>
      <c r="AR57" s="239"/>
      <c r="AS57" s="239"/>
      <c r="AT57" s="239"/>
      <c r="AU57" s="236"/>
      <c r="AV57" s="236"/>
      <c r="AW57" s="236"/>
      <c r="AX57" s="236"/>
      <c r="AY57" s="236"/>
      <c r="AZ57" s="236"/>
      <c r="BA57" s="236"/>
      <c r="BB57" s="236"/>
      <c r="BC57" s="236"/>
      <c r="BD57" s="236"/>
      <c r="BE57" s="236"/>
      <c r="BF57" s="236"/>
      <c r="BG57" s="236"/>
      <c r="BH57" s="236"/>
      <c r="BI57" s="236"/>
      <c r="BJ57" s="236"/>
      <c r="BK57" s="236"/>
      <c r="BL57" s="236"/>
      <c r="BM57" s="236"/>
      <c r="BN57" s="236"/>
      <c r="BO57" s="236"/>
    </row>
    <row r="58" spans="1:67" s="240" customFormat="1" ht="20.9" customHeight="1" x14ac:dyDescent="0.4">
      <c r="A58" s="330">
        <v>36.4</v>
      </c>
      <c r="B58" s="220"/>
      <c r="C58" s="220" t="s">
        <v>96</v>
      </c>
      <c r="D58" s="221" t="s">
        <v>380</v>
      </c>
      <c r="E58" s="242" t="s">
        <v>51</v>
      </c>
      <c r="F58" s="224" t="s">
        <v>62</v>
      </c>
      <c r="G58" s="224" t="s">
        <v>52</v>
      </c>
      <c r="H58" s="225">
        <v>0.93</v>
      </c>
      <c r="I58" s="421" t="s">
        <v>486</v>
      </c>
      <c r="J58" s="560">
        <v>13294.3536</v>
      </c>
      <c r="K58" s="396">
        <v>1.0517000000000001</v>
      </c>
      <c r="L58" s="575">
        <v>9.1768282739222454E-2</v>
      </c>
      <c r="M58" s="364">
        <v>1283</v>
      </c>
      <c r="N58" s="227">
        <v>66</v>
      </c>
      <c r="O58" s="226">
        <v>1143</v>
      </c>
      <c r="P58" s="229">
        <v>2492</v>
      </c>
      <c r="Q58" s="230">
        <v>1.7068493150684931</v>
      </c>
      <c r="R58" s="226" t="s">
        <v>477</v>
      </c>
      <c r="S58" s="226"/>
      <c r="T58" s="289">
        <v>1460</v>
      </c>
      <c r="U58" s="232"/>
      <c r="V58" s="231"/>
      <c r="W58" s="233"/>
      <c r="X58" s="233"/>
      <c r="Y58" s="234"/>
      <c r="Z58" s="235"/>
      <c r="AA58" s="234"/>
      <c r="AB58" s="235"/>
      <c r="AC58" s="236"/>
      <c r="AD58" s="236"/>
      <c r="AE58" s="235"/>
      <c r="AF58" s="235"/>
      <c r="AG58" s="235"/>
      <c r="AH58" s="233"/>
      <c r="AI58" s="234"/>
      <c r="AJ58" s="234"/>
      <c r="AK58" s="237"/>
      <c r="AL58" s="236"/>
      <c r="AM58" s="231"/>
      <c r="AN58" s="238"/>
      <c r="AO58" s="238"/>
      <c r="AP58" s="239"/>
      <c r="AQ58" s="238"/>
      <c r="AR58" s="239"/>
      <c r="AS58" s="239"/>
      <c r="AT58" s="239"/>
      <c r="AU58" s="236"/>
      <c r="AV58" s="236"/>
      <c r="AW58" s="236"/>
      <c r="AX58" s="236"/>
      <c r="AY58" s="236"/>
      <c r="AZ58" s="236"/>
      <c r="BA58" s="236"/>
      <c r="BB58" s="236"/>
      <c r="BC58" s="236"/>
      <c r="BD58" s="236"/>
      <c r="BE58" s="236"/>
      <c r="BF58" s="236"/>
      <c r="BG58" s="236"/>
      <c r="BH58" s="236"/>
      <c r="BI58" s="236"/>
      <c r="BJ58" s="236"/>
      <c r="BK58" s="236"/>
      <c r="BL58" s="236"/>
      <c r="BM58" s="236"/>
      <c r="BN58" s="236"/>
      <c r="BO58" s="236"/>
    </row>
    <row r="59" spans="1:67" s="92" customFormat="1" ht="20.9" customHeight="1" x14ac:dyDescent="0.4">
      <c r="A59" s="96">
        <v>37</v>
      </c>
      <c r="B59" s="189"/>
      <c r="C59" s="160" t="s">
        <v>352</v>
      </c>
      <c r="D59" s="160" t="s">
        <v>318</v>
      </c>
      <c r="E59" s="191" t="s">
        <v>51</v>
      </c>
      <c r="F59" s="188" t="s">
        <v>62</v>
      </c>
      <c r="G59" s="188" t="s">
        <v>52</v>
      </c>
      <c r="H59" s="15">
        <v>1.86</v>
      </c>
      <c r="I59" s="420" t="s">
        <v>486</v>
      </c>
      <c r="J59" s="558">
        <v>5641.8409999999994</v>
      </c>
      <c r="K59" s="565">
        <v>1.0522</v>
      </c>
      <c r="L59" s="573">
        <v>0.12549095233275806</v>
      </c>
      <c r="M59" s="363">
        <v>745</v>
      </c>
      <c r="N59" s="197">
        <v>39</v>
      </c>
      <c r="O59" s="192">
        <v>265</v>
      </c>
      <c r="P59" s="194">
        <v>1049</v>
      </c>
      <c r="Q59" s="195">
        <v>0.80076335877862592</v>
      </c>
      <c r="R59" s="192" t="s">
        <v>476</v>
      </c>
      <c r="S59" s="192"/>
      <c r="T59" s="196">
        <v>1310</v>
      </c>
      <c r="U59" s="88"/>
      <c r="V59" s="87"/>
      <c r="W59" s="89"/>
      <c r="X59" s="89"/>
      <c r="Y59" s="86"/>
      <c r="Z59" s="72"/>
      <c r="AA59" s="86"/>
      <c r="AB59" s="72"/>
      <c r="AC59" s="21"/>
      <c r="AD59" s="21"/>
      <c r="AE59" s="72"/>
      <c r="AF59" s="72"/>
      <c r="AG59" s="72"/>
      <c r="AH59" s="89"/>
      <c r="AI59" s="86"/>
      <c r="AJ59" s="86"/>
      <c r="AK59" s="90"/>
      <c r="AL59" s="21"/>
      <c r="AM59" s="87"/>
      <c r="AN59" s="45"/>
      <c r="AO59" s="45"/>
      <c r="AP59" s="93"/>
      <c r="AQ59" s="45"/>
      <c r="AR59" s="93"/>
      <c r="AS59" s="93"/>
      <c r="AT59" s="93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</row>
    <row r="60" spans="1:67" s="240" customFormat="1" ht="20.9" customHeight="1" x14ac:dyDescent="0.4">
      <c r="A60" s="241">
        <v>38</v>
      </c>
      <c r="B60" s="220"/>
      <c r="C60" s="243" t="s">
        <v>319</v>
      </c>
      <c r="D60" s="221" t="s">
        <v>106</v>
      </c>
      <c r="E60" s="242" t="s">
        <v>44</v>
      </c>
      <c r="F60" s="224" t="s">
        <v>43</v>
      </c>
      <c r="G60" s="224" t="s">
        <v>52</v>
      </c>
      <c r="H60" s="225">
        <v>1.36</v>
      </c>
      <c r="I60" s="421" t="s">
        <v>486</v>
      </c>
      <c r="J60" s="560">
        <v>19783.930499999999</v>
      </c>
      <c r="K60" s="396">
        <v>1.0369999999999999</v>
      </c>
      <c r="L60" s="575">
        <v>0.10392272657852292</v>
      </c>
      <c r="M60" s="364">
        <v>2132</v>
      </c>
      <c r="N60" s="227">
        <v>79</v>
      </c>
      <c r="O60" s="226">
        <v>477</v>
      </c>
      <c r="P60" s="229">
        <v>2688</v>
      </c>
      <c r="Q60" s="230">
        <v>1.4</v>
      </c>
      <c r="R60" s="226" t="s">
        <v>477</v>
      </c>
      <c r="S60" s="226">
        <v>1920</v>
      </c>
      <c r="T60" s="289">
        <v>1920</v>
      </c>
      <c r="U60" s="232"/>
      <c r="V60" s="231"/>
      <c r="W60" s="233"/>
      <c r="X60" s="233"/>
      <c r="Y60" s="234"/>
      <c r="Z60" s="235"/>
      <c r="AA60" s="234"/>
      <c r="AB60" s="235"/>
      <c r="AC60" s="236"/>
      <c r="AD60" s="236"/>
      <c r="AE60" s="235"/>
      <c r="AF60" s="235"/>
      <c r="AG60" s="235"/>
      <c r="AH60" s="233"/>
      <c r="AI60" s="234"/>
      <c r="AJ60" s="234"/>
      <c r="AK60" s="237"/>
      <c r="AL60" s="236"/>
      <c r="AM60" s="231"/>
      <c r="AN60" s="238"/>
      <c r="AO60" s="238"/>
      <c r="AP60" s="239"/>
      <c r="AQ60" s="238"/>
      <c r="AR60" s="239"/>
      <c r="AS60" s="239"/>
      <c r="AT60" s="239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  <c r="BE60" s="236"/>
      <c r="BF60" s="236"/>
      <c r="BG60" s="236"/>
      <c r="BH60" s="236"/>
      <c r="BI60" s="236"/>
      <c r="BJ60" s="236"/>
      <c r="BK60" s="236"/>
      <c r="BL60" s="236"/>
      <c r="BM60" s="236"/>
      <c r="BN60" s="236"/>
      <c r="BO60" s="236"/>
    </row>
    <row r="61" spans="1:67" s="218" customFormat="1" ht="20.9" customHeight="1" x14ac:dyDescent="0.4">
      <c r="A61" s="11">
        <v>39</v>
      </c>
      <c r="B61" s="189"/>
      <c r="C61" s="159" t="s">
        <v>320</v>
      </c>
      <c r="D61" s="190" t="s">
        <v>107</v>
      </c>
      <c r="E61" s="191" t="s">
        <v>44</v>
      </c>
      <c r="F61" s="188" t="s">
        <v>43</v>
      </c>
      <c r="G61" s="188" t="s">
        <v>52</v>
      </c>
      <c r="H61" s="15">
        <v>1.98</v>
      </c>
      <c r="I61" s="420" t="s">
        <v>486</v>
      </c>
      <c r="J61" s="558">
        <v>11822.639166666666</v>
      </c>
      <c r="K61" s="395">
        <v>1.02</v>
      </c>
      <c r="L61" s="573">
        <v>0.10353018329875162</v>
      </c>
      <c r="M61" s="363">
        <v>1248</v>
      </c>
      <c r="N61" s="197">
        <v>25</v>
      </c>
      <c r="O61" s="192">
        <v>122</v>
      </c>
      <c r="P61" s="194">
        <v>1395</v>
      </c>
      <c r="Q61" s="195">
        <v>0.84036144578313254</v>
      </c>
      <c r="R61" s="192" t="s">
        <v>476</v>
      </c>
      <c r="S61" s="192">
        <v>1660</v>
      </c>
      <c r="T61" s="196">
        <v>1660</v>
      </c>
      <c r="U61" s="210"/>
      <c r="V61" s="209"/>
      <c r="W61" s="211"/>
      <c r="X61" s="211"/>
      <c r="Y61" s="212"/>
      <c r="Z61" s="213"/>
      <c r="AA61" s="212"/>
      <c r="AB61" s="213"/>
      <c r="AC61" s="214"/>
      <c r="AD61" s="214"/>
      <c r="AE61" s="213"/>
      <c r="AF61" s="213"/>
      <c r="AG61" s="213"/>
      <c r="AH61" s="211"/>
      <c r="AI61" s="212"/>
      <c r="AJ61" s="212"/>
      <c r="AK61" s="215"/>
      <c r="AL61" s="214"/>
      <c r="AM61" s="209"/>
      <c r="AN61" s="216"/>
      <c r="AO61" s="216"/>
      <c r="AP61" s="217"/>
      <c r="AQ61" s="216"/>
      <c r="AR61" s="217"/>
      <c r="AS61" s="217"/>
      <c r="AT61" s="217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  <c r="BI61" s="214"/>
      <c r="BJ61" s="214"/>
      <c r="BK61" s="214"/>
      <c r="BL61" s="214"/>
      <c r="BM61" s="214"/>
      <c r="BN61" s="214"/>
      <c r="BO61" s="214"/>
    </row>
    <row r="62" spans="1:67" s="240" customFormat="1" ht="20.9" customHeight="1" x14ac:dyDescent="0.4">
      <c r="A62" s="198">
        <v>40</v>
      </c>
      <c r="B62" s="199"/>
      <c r="C62" s="432" t="s">
        <v>320</v>
      </c>
      <c r="D62" s="200" t="s">
        <v>108</v>
      </c>
      <c r="E62" s="201" t="s">
        <v>44</v>
      </c>
      <c r="F62" s="202" t="s">
        <v>43</v>
      </c>
      <c r="G62" s="202" t="s">
        <v>52</v>
      </c>
      <c r="H62" s="203">
        <v>1.43</v>
      </c>
      <c r="I62" s="422" t="s">
        <v>486</v>
      </c>
      <c r="J62" s="561">
        <v>12965.403666666665</v>
      </c>
      <c r="K62" s="397">
        <v>1.02</v>
      </c>
      <c r="L62" s="576">
        <v>9.4096568943437708E-2</v>
      </c>
      <c r="M62" s="365">
        <v>1244</v>
      </c>
      <c r="N62" s="205">
        <v>25</v>
      </c>
      <c r="O62" s="204">
        <v>100</v>
      </c>
      <c r="P62" s="207">
        <v>1369</v>
      </c>
      <c r="Q62" s="208">
        <v>0.9506944444444444</v>
      </c>
      <c r="R62" s="204" t="s">
        <v>478</v>
      </c>
      <c r="S62" s="204"/>
      <c r="T62" s="294">
        <v>1440</v>
      </c>
      <c r="U62" s="232"/>
      <c r="V62" s="231"/>
      <c r="W62" s="233"/>
      <c r="X62" s="233"/>
      <c r="Y62" s="234"/>
      <c r="Z62" s="235"/>
      <c r="AA62" s="234"/>
      <c r="AB62" s="235"/>
      <c r="AC62" s="236"/>
      <c r="AD62" s="236"/>
      <c r="AE62" s="235"/>
      <c r="AF62" s="235"/>
      <c r="AG62" s="235"/>
      <c r="AH62" s="233"/>
      <c r="AI62" s="234"/>
      <c r="AJ62" s="234"/>
      <c r="AK62" s="237"/>
      <c r="AL62" s="236"/>
      <c r="AM62" s="231"/>
      <c r="AN62" s="238"/>
      <c r="AO62" s="238"/>
      <c r="AP62" s="239"/>
      <c r="AQ62" s="239"/>
      <c r="AR62" s="239"/>
      <c r="AS62" s="239"/>
      <c r="AT62" s="239"/>
      <c r="AU62" s="236"/>
      <c r="AV62" s="236"/>
      <c r="AW62" s="232"/>
      <c r="AX62" s="236"/>
      <c r="AY62" s="236"/>
      <c r="AZ62" s="236"/>
      <c r="BA62" s="236"/>
      <c r="BB62" s="236"/>
      <c r="BC62" s="236"/>
      <c r="BD62" s="236"/>
      <c r="BE62" s="236"/>
      <c r="BF62" s="236"/>
      <c r="BG62" s="236"/>
      <c r="BH62" s="236"/>
      <c r="BI62" s="236"/>
      <c r="BJ62" s="236"/>
      <c r="BK62" s="236"/>
      <c r="BL62" s="236"/>
      <c r="BM62" s="236"/>
      <c r="BN62" s="236"/>
      <c r="BO62" s="236"/>
    </row>
    <row r="63" spans="1:67" s="92" customFormat="1" ht="20.9" customHeight="1" x14ac:dyDescent="0.4">
      <c r="A63" s="11">
        <v>41</v>
      </c>
      <c r="B63" s="12"/>
      <c r="C63" s="159" t="s">
        <v>321</v>
      </c>
      <c r="D63" s="154" t="s">
        <v>110</v>
      </c>
      <c r="E63" s="14" t="s">
        <v>44</v>
      </c>
      <c r="F63" s="10" t="s">
        <v>43</v>
      </c>
      <c r="G63" s="10" t="s">
        <v>52</v>
      </c>
      <c r="H63" s="15">
        <v>0.59</v>
      </c>
      <c r="I63" s="420" t="s">
        <v>486</v>
      </c>
      <c r="J63" s="558">
        <v>6204.5477999999994</v>
      </c>
      <c r="K63" s="565">
        <v>1.02</v>
      </c>
      <c r="L63" s="573">
        <v>0.10443952095912615</v>
      </c>
      <c r="M63" s="363">
        <v>661</v>
      </c>
      <c r="N63" s="125">
        <v>13</v>
      </c>
      <c r="O63" s="192">
        <v>49</v>
      </c>
      <c r="P63" s="18">
        <v>723</v>
      </c>
      <c r="Q63" s="19">
        <v>0.62869565217391299</v>
      </c>
      <c r="R63" s="16" t="s">
        <v>476</v>
      </c>
      <c r="S63" s="16"/>
      <c r="T63" s="196">
        <v>1150</v>
      </c>
      <c r="U63" s="88"/>
      <c r="V63" s="87"/>
      <c r="W63" s="89"/>
      <c r="X63" s="89"/>
      <c r="Y63" s="86"/>
      <c r="Z63" s="72"/>
      <c r="AA63" s="86"/>
      <c r="AB63" s="72"/>
      <c r="AC63" s="21"/>
      <c r="AD63" s="21"/>
      <c r="AE63" s="72"/>
      <c r="AF63" s="72"/>
      <c r="AG63" s="72"/>
      <c r="AH63" s="89"/>
      <c r="AI63" s="86"/>
      <c r="AJ63" s="86"/>
      <c r="AK63" s="90"/>
      <c r="AL63" s="21"/>
      <c r="AM63" s="87"/>
      <c r="AN63" s="45"/>
      <c r="AO63" s="45"/>
      <c r="AP63" s="45"/>
      <c r="AQ63" s="45"/>
      <c r="AR63" s="45"/>
      <c r="AS63" s="45"/>
      <c r="AT63" s="45"/>
      <c r="AU63" s="21"/>
      <c r="AV63" s="21"/>
      <c r="AW63" s="21"/>
      <c r="AX63" s="88"/>
      <c r="AY63" s="88"/>
      <c r="AZ63" s="88"/>
      <c r="BA63" s="88"/>
      <c r="BB63" s="88"/>
      <c r="BC63" s="88"/>
      <c r="BD63" s="88"/>
      <c r="BE63" s="88"/>
      <c r="BF63" s="21"/>
      <c r="BG63" s="21"/>
      <c r="BH63" s="21"/>
      <c r="BI63" s="21"/>
      <c r="BJ63" s="21"/>
      <c r="BK63" s="21"/>
      <c r="BL63" s="21"/>
      <c r="BM63" s="21"/>
      <c r="BN63" s="21"/>
      <c r="BO63" s="21"/>
    </row>
    <row r="64" spans="1:67" s="92" customFormat="1" ht="20.9" customHeight="1" x14ac:dyDescent="0.4">
      <c r="A64" s="11">
        <v>42</v>
      </c>
      <c r="B64" s="12"/>
      <c r="C64" s="153" t="s">
        <v>111</v>
      </c>
      <c r="D64" s="154" t="s">
        <v>364</v>
      </c>
      <c r="E64" s="14" t="s">
        <v>44</v>
      </c>
      <c r="F64" s="10" t="s">
        <v>43</v>
      </c>
      <c r="G64" s="10" t="s">
        <v>52</v>
      </c>
      <c r="H64" s="15">
        <v>3.26</v>
      </c>
      <c r="I64" s="420" t="s">
        <v>486</v>
      </c>
      <c r="J64" s="558">
        <v>5764.0363333333335</v>
      </c>
      <c r="K64" s="565">
        <v>1.0224</v>
      </c>
      <c r="L64" s="573">
        <v>0.13393392327101339</v>
      </c>
      <c r="M64" s="363">
        <v>789</v>
      </c>
      <c r="N64" s="125">
        <v>18</v>
      </c>
      <c r="O64" s="192">
        <v>76</v>
      </c>
      <c r="P64" s="18">
        <v>883</v>
      </c>
      <c r="Q64" s="19">
        <v>0.76782608695652177</v>
      </c>
      <c r="R64" s="16" t="s">
        <v>476</v>
      </c>
      <c r="S64" s="16"/>
      <c r="T64" s="196">
        <v>1150</v>
      </c>
      <c r="U64" s="88"/>
      <c r="V64" s="87"/>
      <c r="W64" s="89"/>
      <c r="X64" s="89"/>
      <c r="Y64" s="86"/>
      <c r="Z64" s="72"/>
      <c r="AA64" s="86"/>
      <c r="AB64" s="72"/>
      <c r="AC64" s="21"/>
      <c r="AD64" s="21"/>
      <c r="AE64" s="72"/>
      <c r="AF64" s="72"/>
      <c r="AG64" s="72"/>
      <c r="AH64" s="89"/>
      <c r="AI64" s="86"/>
      <c r="AJ64" s="86"/>
      <c r="AK64" s="90"/>
      <c r="AL64" s="21"/>
      <c r="AM64" s="87"/>
      <c r="AN64" s="45"/>
      <c r="AO64" s="45"/>
      <c r="AP64" s="45"/>
      <c r="AQ64" s="45"/>
      <c r="AR64" s="45"/>
      <c r="AS64" s="45"/>
      <c r="AT64" s="45"/>
      <c r="AU64" s="21"/>
      <c r="AV64" s="21"/>
      <c r="AW64" s="21"/>
      <c r="AX64" s="88"/>
      <c r="AY64" s="88"/>
      <c r="AZ64" s="88"/>
      <c r="BA64" s="88"/>
      <c r="BB64" s="88"/>
      <c r="BC64" s="88"/>
      <c r="BD64" s="88"/>
      <c r="BE64" s="88"/>
      <c r="BF64" s="21"/>
      <c r="BG64" s="21"/>
      <c r="BH64" s="21"/>
      <c r="BI64" s="21"/>
      <c r="BJ64" s="21"/>
      <c r="BK64" s="21"/>
      <c r="BL64" s="21"/>
      <c r="BM64" s="21"/>
      <c r="BN64" s="21"/>
      <c r="BO64" s="21"/>
    </row>
    <row r="65" spans="1:67" s="92" customFormat="1" ht="20.9" customHeight="1" x14ac:dyDescent="0.4">
      <c r="A65" s="11">
        <v>43.1</v>
      </c>
      <c r="B65" s="12"/>
      <c r="C65" s="153" t="s">
        <v>111</v>
      </c>
      <c r="D65" s="154" t="s">
        <v>335</v>
      </c>
      <c r="E65" s="14" t="s">
        <v>44</v>
      </c>
      <c r="F65" s="10" t="s">
        <v>43</v>
      </c>
      <c r="G65" s="10" t="s">
        <v>52</v>
      </c>
      <c r="H65" s="15">
        <v>3.09</v>
      </c>
      <c r="I65" s="420" t="s">
        <v>486</v>
      </c>
      <c r="J65" s="558">
        <v>5876.617666666667</v>
      </c>
      <c r="K65" s="565">
        <v>1.0201</v>
      </c>
      <c r="L65" s="573">
        <v>0.13136808344346376</v>
      </c>
      <c r="M65" s="363">
        <v>788</v>
      </c>
      <c r="N65" s="125">
        <v>16</v>
      </c>
      <c r="O65" s="192">
        <v>26</v>
      </c>
      <c r="P65" s="18">
        <v>830</v>
      </c>
      <c r="Q65" s="19">
        <v>0.72173913043478266</v>
      </c>
      <c r="R65" s="16" t="s">
        <v>476</v>
      </c>
      <c r="S65" s="16"/>
      <c r="T65" s="196">
        <v>1150</v>
      </c>
      <c r="U65" s="88"/>
      <c r="V65" s="87"/>
      <c r="W65" s="89"/>
      <c r="X65" s="89"/>
      <c r="Y65" s="86"/>
      <c r="Z65" s="72"/>
      <c r="AA65" s="86"/>
      <c r="AB65" s="72"/>
      <c r="AC65" s="21"/>
      <c r="AD65" s="21"/>
      <c r="AE65" s="72"/>
      <c r="AF65" s="72"/>
      <c r="AG65" s="72"/>
      <c r="AH65" s="89"/>
      <c r="AI65" s="86"/>
      <c r="AJ65" s="86"/>
      <c r="AK65" s="90"/>
      <c r="AL65" s="21"/>
      <c r="AM65" s="87"/>
      <c r="AN65" s="45"/>
      <c r="AO65" s="45"/>
      <c r="AP65" s="97"/>
      <c r="AQ65" s="45"/>
      <c r="AR65" s="45"/>
      <c r="AS65" s="45"/>
      <c r="AT65" s="45"/>
      <c r="AU65" s="21"/>
      <c r="AV65" s="21"/>
      <c r="AW65" s="21"/>
      <c r="AX65" s="88"/>
      <c r="AY65" s="88"/>
      <c r="AZ65" s="88"/>
      <c r="BA65" s="88"/>
      <c r="BB65" s="88"/>
      <c r="BC65" s="88"/>
      <c r="BD65" s="88"/>
      <c r="BE65" s="88"/>
      <c r="BF65" s="21"/>
      <c r="BG65" s="21"/>
      <c r="BH65" s="21"/>
      <c r="BI65" s="21"/>
      <c r="BJ65" s="21"/>
      <c r="BK65" s="21"/>
      <c r="BL65" s="21"/>
      <c r="BM65" s="21"/>
      <c r="BN65" s="21"/>
      <c r="BO65" s="21"/>
    </row>
    <row r="66" spans="1:67" s="92" customFormat="1" ht="20.9" customHeight="1" x14ac:dyDescent="0.4">
      <c r="A66" s="11">
        <v>43.2</v>
      </c>
      <c r="B66" s="13"/>
      <c r="C66" s="153" t="s">
        <v>114</v>
      </c>
      <c r="D66" s="154" t="s">
        <v>334</v>
      </c>
      <c r="E66" s="14" t="s">
        <v>44</v>
      </c>
      <c r="F66" s="10" t="s">
        <v>43</v>
      </c>
      <c r="G66" s="10" t="s">
        <v>52</v>
      </c>
      <c r="H66" s="15">
        <v>1.41</v>
      </c>
      <c r="I66" s="420" t="s">
        <v>486</v>
      </c>
      <c r="J66" s="558">
        <v>12082.784</v>
      </c>
      <c r="K66" s="565">
        <v>1.02</v>
      </c>
      <c r="L66" s="573">
        <v>0.1032874542820595</v>
      </c>
      <c r="M66" s="363">
        <v>1273</v>
      </c>
      <c r="N66" s="125">
        <v>25</v>
      </c>
      <c r="O66" s="192"/>
      <c r="P66" s="18">
        <v>1298</v>
      </c>
      <c r="Q66" s="19">
        <v>0.76804733727810648</v>
      </c>
      <c r="R66" s="16" t="s">
        <v>476</v>
      </c>
      <c r="S66" s="16">
        <v>1690</v>
      </c>
      <c r="T66" s="196">
        <v>1690</v>
      </c>
      <c r="U66" s="88"/>
      <c r="V66" s="87"/>
      <c r="W66" s="89"/>
      <c r="X66" s="89"/>
      <c r="Y66" s="86"/>
      <c r="Z66" s="72"/>
      <c r="AA66" s="86"/>
      <c r="AB66" s="72"/>
      <c r="AC66" s="21"/>
      <c r="AD66" s="21"/>
      <c r="AE66" s="72"/>
      <c r="AF66" s="72"/>
      <c r="AG66" s="72"/>
      <c r="AH66" s="89"/>
      <c r="AI66" s="86"/>
      <c r="AJ66" s="86"/>
      <c r="AK66" s="90"/>
      <c r="AL66" s="21"/>
      <c r="AM66" s="87"/>
      <c r="AN66" s="45"/>
      <c r="AO66" s="45"/>
      <c r="AP66" s="98"/>
      <c r="AQ66" s="98"/>
      <c r="AR66" s="98"/>
      <c r="AS66" s="98"/>
      <c r="AT66" s="98"/>
      <c r="AU66" s="21"/>
      <c r="AV66" s="21"/>
      <c r="AW66" s="21"/>
      <c r="AX66" s="88"/>
      <c r="AY66" s="88"/>
      <c r="AZ66" s="88"/>
      <c r="BA66" s="88"/>
      <c r="BB66" s="88"/>
      <c r="BC66" s="88"/>
      <c r="BD66" s="88"/>
      <c r="BE66" s="88"/>
      <c r="BF66" s="21"/>
      <c r="BG66" s="21"/>
      <c r="BH66" s="21"/>
      <c r="BI66" s="21"/>
      <c r="BJ66" s="21"/>
      <c r="BK66" s="21"/>
      <c r="BL66" s="21"/>
      <c r="BM66" s="21"/>
      <c r="BN66" s="21"/>
      <c r="BO66" s="21"/>
    </row>
    <row r="67" spans="1:67" s="92" customFormat="1" ht="20.9" customHeight="1" x14ac:dyDescent="0.4">
      <c r="A67" s="11">
        <v>43.3</v>
      </c>
      <c r="B67" s="13"/>
      <c r="C67" s="153" t="s">
        <v>114</v>
      </c>
      <c r="D67" s="154" t="s">
        <v>110</v>
      </c>
      <c r="E67" s="14" t="s">
        <v>44</v>
      </c>
      <c r="F67" s="10" t="s">
        <v>43</v>
      </c>
      <c r="G67" s="10" t="s">
        <v>52</v>
      </c>
      <c r="H67" s="15">
        <v>0.65</v>
      </c>
      <c r="I67" s="420" t="s">
        <v>486</v>
      </c>
      <c r="J67" s="558">
        <v>5054.95</v>
      </c>
      <c r="K67" s="565">
        <v>1.02</v>
      </c>
      <c r="L67" s="573">
        <v>0.12502596464851284</v>
      </c>
      <c r="M67" s="363">
        <v>645</v>
      </c>
      <c r="N67" s="125">
        <v>13</v>
      </c>
      <c r="O67" s="192"/>
      <c r="P67" s="18">
        <v>658</v>
      </c>
      <c r="Q67" s="19">
        <v>0.68541666666666667</v>
      </c>
      <c r="R67" s="16" t="s">
        <v>476</v>
      </c>
      <c r="S67" s="16"/>
      <c r="T67" s="196">
        <v>960</v>
      </c>
      <c r="U67" s="88"/>
      <c r="V67" s="87"/>
      <c r="W67" s="89"/>
      <c r="X67" s="89"/>
      <c r="Y67" s="86"/>
      <c r="Z67" s="72"/>
      <c r="AA67" s="86"/>
      <c r="AB67" s="72"/>
      <c r="AC67" s="21"/>
      <c r="AD67" s="21"/>
      <c r="AE67" s="72"/>
      <c r="AF67" s="72"/>
      <c r="AG67" s="72"/>
      <c r="AH67" s="89"/>
      <c r="AI67" s="86"/>
      <c r="AJ67" s="86"/>
      <c r="AK67" s="90"/>
      <c r="AL67" s="21"/>
      <c r="AM67" s="87"/>
      <c r="AN67" s="45"/>
      <c r="AO67" s="45"/>
      <c r="AP67" s="94"/>
      <c r="AQ67" s="94"/>
      <c r="AR67" s="94"/>
      <c r="AS67" s="94"/>
      <c r="AT67" s="94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</row>
    <row r="68" spans="1:67" s="92" customFormat="1" ht="20.9" customHeight="1" x14ac:dyDescent="0.4">
      <c r="A68" s="11">
        <v>44</v>
      </c>
      <c r="B68" s="12"/>
      <c r="C68" s="153" t="s">
        <v>116</v>
      </c>
      <c r="D68" s="154" t="s">
        <v>117</v>
      </c>
      <c r="E68" s="147" t="s">
        <v>59</v>
      </c>
      <c r="F68" s="150" t="s">
        <v>62</v>
      </c>
      <c r="G68" s="150" t="s">
        <v>45</v>
      </c>
      <c r="H68" s="15">
        <v>3.68</v>
      </c>
      <c r="I68" s="420" t="s">
        <v>486</v>
      </c>
      <c r="J68" s="558">
        <v>1035.0912000000001</v>
      </c>
      <c r="K68" s="565">
        <v>1.02</v>
      </c>
      <c r="L68" s="574">
        <v>0.09</v>
      </c>
      <c r="M68" s="363">
        <v>95</v>
      </c>
      <c r="N68" s="125">
        <v>2</v>
      </c>
      <c r="O68" s="192"/>
      <c r="P68" s="18">
        <v>97</v>
      </c>
      <c r="Q68" s="19">
        <v>0.11829268292682926</v>
      </c>
      <c r="R68" s="16" t="s">
        <v>476</v>
      </c>
      <c r="S68" s="16"/>
      <c r="T68" s="196">
        <v>820</v>
      </c>
      <c r="U68" s="88"/>
      <c r="V68" s="87"/>
      <c r="W68" s="89"/>
      <c r="X68" s="89"/>
      <c r="Y68" s="86"/>
      <c r="Z68" s="72"/>
      <c r="AA68" s="86"/>
      <c r="AB68" s="72"/>
      <c r="AC68" s="21"/>
      <c r="AD68" s="21"/>
      <c r="AE68" s="72"/>
      <c r="AF68" s="72"/>
      <c r="AG68" s="72"/>
      <c r="AH68" s="89"/>
      <c r="AI68" s="86"/>
      <c r="AJ68" s="86"/>
      <c r="AK68" s="90"/>
      <c r="AL68" s="21"/>
      <c r="AM68" s="87"/>
      <c r="AN68" s="45"/>
      <c r="AO68" s="45"/>
      <c r="AP68" s="94"/>
      <c r="AQ68" s="45"/>
      <c r="AR68" s="94"/>
      <c r="AS68" s="94"/>
      <c r="AT68" s="94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</row>
    <row r="69" spans="1:67" s="92" customFormat="1" ht="20.9" customHeight="1" x14ac:dyDescent="0.4">
      <c r="A69" s="11">
        <v>45</v>
      </c>
      <c r="B69" s="12"/>
      <c r="C69" s="153" t="s">
        <v>116</v>
      </c>
      <c r="D69" s="154" t="s">
        <v>118</v>
      </c>
      <c r="E69" s="14" t="s">
        <v>51</v>
      </c>
      <c r="F69" s="10" t="s">
        <v>62</v>
      </c>
      <c r="G69" s="10" t="s">
        <v>52</v>
      </c>
      <c r="H69" s="15">
        <v>5.21</v>
      </c>
      <c r="I69" s="420" t="s">
        <v>486</v>
      </c>
      <c r="J69" s="558">
        <v>2577.3263999999999</v>
      </c>
      <c r="K69" s="565">
        <v>1.0286</v>
      </c>
      <c r="L69" s="573">
        <v>0.1117437046390399</v>
      </c>
      <c r="M69" s="363">
        <v>296</v>
      </c>
      <c r="N69" s="125">
        <v>8</v>
      </c>
      <c r="O69" s="192">
        <v>52</v>
      </c>
      <c r="P69" s="18">
        <v>356</v>
      </c>
      <c r="Q69" s="19">
        <v>0.16872037914691942</v>
      </c>
      <c r="R69" s="16" t="s">
        <v>476</v>
      </c>
      <c r="S69" s="16"/>
      <c r="T69" s="196">
        <v>2110</v>
      </c>
      <c r="U69" s="88"/>
      <c r="V69" s="87"/>
      <c r="W69" s="89"/>
      <c r="X69" s="89"/>
      <c r="Y69" s="86"/>
      <c r="Z69" s="72"/>
      <c r="AA69" s="86"/>
      <c r="AB69" s="72"/>
      <c r="AC69" s="21"/>
      <c r="AD69" s="21"/>
      <c r="AE69" s="72"/>
      <c r="AF69" s="72"/>
      <c r="AG69" s="72"/>
      <c r="AH69" s="89"/>
      <c r="AI69" s="86"/>
      <c r="AJ69" s="86"/>
      <c r="AK69" s="90"/>
      <c r="AL69" s="21"/>
      <c r="AM69" s="87"/>
      <c r="AN69" s="45"/>
      <c r="AO69" s="45"/>
      <c r="AP69" s="45"/>
      <c r="AQ69" s="45"/>
      <c r="AR69" s="45"/>
      <c r="AS69" s="45"/>
      <c r="AT69" s="45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</row>
    <row r="70" spans="1:67" s="92" customFormat="1" ht="20.9" customHeight="1" x14ac:dyDescent="0.4">
      <c r="A70" s="11">
        <v>46</v>
      </c>
      <c r="B70" s="12"/>
      <c r="C70" s="153" t="s">
        <v>116</v>
      </c>
      <c r="D70" s="154" t="s">
        <v>119</v>
      </c>
      <c r="E70" s="14" t="s">
        <v>51</v>
      </c>
      <c r="F70" s="10" t="s">
        <v>62</v>
      </c>
      <c r="G70" s="10" t="s">
        <v>52</v>
      </c>
      <c r="H70" s="15">
        <v>4.28</v>
      </c>
      <c r="I70" s="420" t="s">
        <v>486</v>
      </c>
      <c r="J70" s="558">
        <v>6837.2304000000004</v>
      </c>
      <c r="K70" s="565">
        <v>1.0218</v>
      </c>
      <c r="L70" s="573">
        <v>0.10998605517228145</v>
      </c>
      <c r="M70" s="363">
        <v>768</v>
      </c>
      <c r="N70" s="125">
        <v>17</v>
      </c>
      <c r="O70" s="192">
        <v>57</v>
      </c>
      <c r="P70" s="18">
        <v>842</v>
      </c>
      <c r="Q70" s="19">
        <v>0.64274809160305346</v>
      </c>
      <c r="R70" s="16" t="s">
        <v>476</v>
      </c>
      <c r="S70" s="16"/>
      <c r="T70" s="196">
        <v>1310</v>
      </c>
      <c r="U70" s="88"/>
      <c r="V70" s="87"/>
      <c r="W70" s="89"/>
      <c r="X70" s="89"/>
      <c r="Y70" s="86"/>
      <c r="Z70" s="72"/>
      <c r="AA70" s="86"/>
      <c r="AB70" s="72"/>
      <c r="AC70" s="21"/>
      <c r="AD70" s="21"/>
      <c r="AE70" s="72"/>
      <c r="AF70" s="72"/>
      <c r="AG70" s="72"/>
      <c r="AH70" s="89"/>
      <c r="AI70" s="86"/>
      <c r="AJ70" s="86"/>
      <c r="AK70" s="90"/>
      <c r="AL70" s="21"/>
      <c r="AM70" s="87"/>
      <c r="AN70" s="45"/>
      <c r="AO70" s="45"/>
      <c r="AP70" s="94"/>
      <c r="AQ70" s="94"/>
      <c r="AR70" s="94"/>
      <c r="AS70" s="94"/>
      <c r="AT70" s="94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</row>
    <row r="71" spans="1:67" s="92" customFormat="1" ht="20.9" customHeight="1" x14ac:dyDescent="0.4">
      <c r="A71" s="11">
        <v>47</v>
      </c>
      <c r="B71" s="12"/>
      <c r="C71" s="153" t="s">
        <v>120</v>
      </c>
      <c r="D71" s="154" t="s">
        <v>121</v>
      </c>
      <c r="E71" s="14" t="s">
        <v>44</v>
      </c>
      <c r="F71" s="10" t="s">
        <v>43</v>
      </c>
      <c r="G71" s="10" t="s">
        <v>122</v>
      </c>
      <c r="H71" s="15">
        <v>0.64</v>
      </c>
      <c r="I71" s="420" t="s">
        <v>486</v>
      </c>
      <c r="J71" s="558">
        <v>4813.7231999999995</v>
      </c>
      <c r="K71" s="565">
        <v>1.02</v>
      </c>
      <c r="L71" s="573">
        <v>9.7222042181403373E-2</v>
      </c>
      <c r="M71" s="363">
        <v>477</v>
      </c>
      <c r="N71" s="125">
        <v>10</v>
      </c>
      <c r="O71" s="192">
        <v>48</v>
      </c>
      <c r="P71" s="18">
        <v>535</v>
      </c>
      <c r="Q71" s="19">
        <v>0.37152777777777779</v>
      </c>
      <c r="R71" s="16" t="s">
        <v>476</v>
      </c>
      <c r="S71" s="16"/>
      <c r="T71" s="196">
        <v>1440</v>
      </c>
      <c r="U71" s="88"/>
      <c r="V71" s="87"/>
      <c r="W71" s="89"/>
      <c r="X71" s="89"/>
      <c r="Y71" s="86"/>
      <c r="Z71" s="72"/>
      <c r="AA71" s="86"/>
      <c r="AB71" s="72"/>
      <c r="AC71" s="21"/>
      <c r="AD71" s="21"/>
      <c r="AE71" s="72"/>
      <c r="AF71" s="72"/>
      <c r="AG71" s="72"/>
      <c r="AH71" s="89"/>
      <c r="AI71" s="86"/>
      <c r="AJ71" s="86"/>
      <c r="AK71" s="90"/>
      <c r="AL71" s="21"/>
      <c r="AM71" s="87"/>
      <c r="AN71" s="21"/>
      <c r="AO71" s="21"/>
      <c r="AP71" s="21"/>
      <c r="AQ71" s="21"/>
      <c r="AR71" s="21"/>
      <c r="AS71" s="21"/>
      <c r="AT71" s="21"/>
      <c r="AU71" s="21"/>
      <c r="AV71" s="21"/>
      <c r="AW71" s="88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</row>
    <row r="72" spans="1:67" s="240" customFormat="1" ht="21.75" customHeight="1" x14ac:dyDescent="0.4">
      <c r="A72" s="11">
        <v>48</v>
      </c>
      <c r="B72" s="189"/>
      <c r="C72" s="189" t="s">
        <v>120</v>
      </c>
      <c r="D72" s="190" t="s">
        <v>123</v>
      </c>
      <c r="E72" s="191" t="s">
        <v>44</v>
      </c>
      <c r="F72" s="188" t="s">
        <v>43</v>
      </c>
      <c r="G72" s="188" t="s">
        <v>122</v>
      </c>
      <c r="H72" s="15">
        <v>0.94</v>
      </c>
      <c r="I72" s="420" t="s">
        <v>486</v>
      </c>
      <c r="J72" s="558">
        <v>11210.284799999999</v>
      </c>
      <c r="K72" s="565">
        <v>1.02</v>
      </c>
      <c r="L72" s="574">
        <v>0.09</v>
      </c>
      <c r="M72" s="363">
        <v>1029</v>
      </c>
      <c r="N72" s="197">
        <v>21</v>
      </c>
      <c r="O72" s="192">
        <v>78</v>
      </c>
      <c r="P72" s="194">
        <v>1128</v>
      </c>
      <c r="Q72" s="195">
        <v>0.78333333333333333</v>
      </c>
      <c r="R72" s="192" t="s">
        <v>476</v>
      </c>
      <c r="S72" s="192"/>
      <c r="T72" s="196">
        <v>1440</v>
      </c>
      <c r="U72" s="232"/>
      <c r="V72" s="231"/>
      <c r="W72" s="233"/>
      <c r="X72" s="233"/>
      <c r="Y72" s="234"/>
      <c r="Z72" s="235"/>
      <c r="AA72" s="234"/>
      <c r="AB72" s="235"/>
      <c r="AC72" s="236"/>
      <c r="AD72" s="236"/>
      <c r="AE72" s="235"/>
      <c r="AF72" s="235"/>
      <c r="AG72" s="235"/>
      <c r="AH72" s="233"/>
      <c r="AI72" s="234"/>
      <c r="AJ72" s="234"/>
      <c r="AK72" s="237"/>
      <c r="AL72" s="236"/>
      <c r="AM72" s="231"/>
      <c r="AN72" s="236"/>
      <c r="AO72" s="236"/>
      <c r="AP72" s="236"/>
      <c r="AQ72" s="236"/>
      <c r="AR72" s="236"/>
      <c r="AS72" s="236"/>
      <c r="AT72" s="236"/>
      <c r="AU72" s="236"/>
      <c r="AV72" s="236"/>
      <c r="AW72" s="236"/>
      <c r="AX72" s="232"/>
      <c r="AY72" s="232"/>
      <c r="AZ72" s="232"/>
      <c r="BA72" s="232"/>
      <c r="BB72" s="232"/>
      <c r="BC72" s="232"/>
      <c r="BD72" s="232"/>
      <c r="BE72" s="232"/>
      <c r="BF72" s="236"/>
      <c r="BG72" s="236"/>
      <c r="BH72" s="236"/>
      <c r="BI72" s="236"/>
      <c r="BJ72" s="236"/>
      <c r="BK72" s="236"/>
      <c r="BL72" s="236"/>
      <c r="BM72" s="236"/>
      <c r="BN72" s="236"/>
      <c r="BO72" s="236"/>
    </row>
    <row r="73" spans="1:67" s="240" customFormat="1" ht="21.75" customHeight="1" x14ac:dyDescent="0.4">
      <c r="A73" s="198">
        <v>49</v>
      </c>
      <c r="B73" s="199"/>
      <c r="C73" s="199" t="s">
        <v>120</v>
      </c>
      <c r="D73" s="200" t="s">
        <v>124</v>
      </c>
      <c r="E73" s="201" t="s">
        <v>44</v>
      </c>
      <c r="F73" s="202" t="s">
        <v>43</v>
      </c>
      <c r="G73" s="202" t="s">
        <v>122</v>
      </c>
      <c r="H73" s="203">
        <v>0.26</v>
      </c>
      <c r="I73" s="422" t="s">
        <v>486</v>
      </c>
      <c r="J73" s="561">
        <v>13188.489600000001</v>
      </c>
      <c r="K73" s="397">
        <v>1.02</v>
      </c>
      <c r="L73" s="578">
        <v>0.09</v>
      </c>
      <c r="M73" s="365">
        <v>1211</v>
      </c>
      <c r="N73" s="205">
        <v>24</v>
      </c>
      <c r="O73" s="204"/>
      <c r="P73" s="207">
        <v>1235</v>
      </c>
      <c r="Q73" s="208">
        <v>0.97244094488188981</v>
      </c>
      <c r="R73" s="204" t="s">
        <v>478</v>
      </c>
      <c r="S73" s="204"/>
      <c r="T73" s="294">
        <v>1270</v>
      </c>
      <c r="U73" s="232"/>
      <c r="V73" s="231"/>
      <c r="W73" s="233"/>
      <c r="X73" s="233"/>
      <c r="Y73" s="234"/>
      <c r="Z73" s="235"/>
      <c r="AA73" s="234"/>
      <c r="AB73" s="235"/>
      <c r="AC73" s="236"/>
      <c r="AD73" s="236"/>
      <c r="AE73" s="235"/>
      <c r="AF73" s="235"/>
      <c r="AG73" s="235"/>
      <c r="AH73" s="233"/>
      <c r="AI73" s="234"/>
      <c r="AJ73" s="234"/>
      <c r="AK73" s="237"/>
      <c r="AL73" s="236"/>
      <c r="AM73" s="231"/>
      <c r="AN73" s="236"/>
      <c r="AO73" s="236"/>
      <c r="AP73" s="236"/>
      <c r="AQ73" s="236"/>
      <c r="AR73" s="236"/>
      <c r="AS73" s="236"/>
      <c r="AT73" s="236"/>
      <c r="AU73" s="236"/>
      <c r="AV73" s="236"/>
      <c r="AW73" s="236"/>
      <c r="AX73" s="232"/>
      <c r="AY73" s="232"/>
      <c r="AZ73" s="232"/>
      <c r="BA73" s="232"/>
      <c r="BB73" s="232"/>
      <c r="BC73" s="232"/>
      <c r="BD73" s="232"/>
      <c r="BE73" s="232"/>
      <c r="BF73" s="236"/>
      <c r="BG73" s="236"/>
      <c r="BH73" s="236"/>
      <c r="BI73" s="236"/>
      <c r="BJ73" s="236"/>
      <c r="BK73" s="236"/>
      <c r="BL73" s="236"/>
      <c r="BM73" s="236"/>
      <c r="BN73" s="236"/>
      <c r="BO73" s="236"/>
    </row>
    <row r="74" spans="1:67" s="92" customFormat="1" ht="20.9" customHeight="1" x14ac:dyDescent="0.4">
      <c r="A74" s="11">
        <v>51</v>
      </c>
      <c r="B74" s="12"/>
      <c r="C74" s="161" t="s">
        <v>125</v>
      </c>
      <c r="D74" s="162" t="s">
        <v>126</v>
      </c>
      <c r="E74" s="14" t="s">
        <v>51</v>
      </c>
      <c r="F74" s="10" t="s">
        <v>62</v>
      </c>
      <c r="G74" s="10" t="s">
        <v>52</v>
      </c>
      <c r="H74" s="15">
        <v>3.96</v>
      </c>
      <c r="I74" s="420" t="s">
        <v>486</v>
      </c>
      <c r="J74" s="558">
        <v>749.54880000000003</v>
      </c>
      <c r="K74" s="565">
        <v>1.02</v>
      </c>
      <c r="L74" s="573">
        <v>0.11206741975972745</v>
      </c>
      <c r="M74" s="363">
        <v>86</v>
      </c>
      <c r="N74" s="125">
        <v>2</v>
      </c>
      <c r="O74" s="192"/>
      <c r="P74" s="18">
        <v>88</v>
      </c>
      <c r="Q74" s="19">
        <v>4.1706161137440759E-2</v>
      </c>
      <c r="R74" s="16" t="s">
        <v>476</v>
      </c>
      <c r="S74" s="16"/>
      <c r="T74" s="196">
        <v>2110</v>
      </c>
      <c r="U74" s="88"/>
      <c r="V74" s="87"/>
      <c r="W74" s="89"/>
      <c r="X74" s="89"/>
      <c r="Y74" s="86"/>
      <c r="Z74" s="72"/>
      <c r="AA74" s="86"/>
      <c r="AB74" s="72"/>
      <c r="AC74" s="21"/>
      <c r="AD74" s="21"/>
      <c r="AE74" s="72"/>
      <c r="AF74" s="72"/>
      <c r="AG74" s="72"/>
      <c r="AH74" s="89"/>
      <c r="AI74" s="86"/>
      <c r="AJ74" s="86"/>
      <c r="AK74" s="90"/>
      <c r="AL74" s="21"/>
      <c r="AM74" s="87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88"/>
      <c r="AY74" s="88"/>
      <c r="AZ74" s="88"/>
      <c r="BA74" s="88"/>
      <c r="BB74" s="88"/>
      <c r="BC74" s="88"/>
      <c r="BD74" s="88"/>
      <c r="BE74" s="88"/>
      <c r="BF74" s="21"/>
      <c r="BG74" s="21"/>
      <c r="BH74" s="21"/>
      <c r="BI74" s="21"/>
      <c r="BJ74" s="99"/>
      <c r="BK74" s="99"/>
      <c r="BL74" s="99"/>
      <c r="BM74" s="99"/>
      <c r="BN74" s="99"/>
      <c r="BO74" s="99"/>
    </row>
    <row r="75" spans="1:67" s="92" customFormat="1" ht="20.9" customHeight="1" x14ac:dyDescent="0.4">
      <c r="A75" s="11">
        <v>52</v>
      </c>
      <c r="B75" s="12"/>
      <c r="C75" s="161" t="s">
        <v>125</v>
      </c>
      <c r="D75" s="162" t="s">
        <v>127</v>
      </c>
      <c r="E75" s="147" t="s">
        <v>59</v>
      </c>
      <c r="F75" s="150" t="s">
        <v>62</v>
      </c>
      <c r="G75" s="150" t="s">
        <v>45</v>
      </c>
      <c r="H75" s="15">
        <v>4.9800000000000004</v>
      </c>
      <c r="I75" s="420" t="s">
        <v>486</v>
      </c>
      <c r="J75" s="558">
        <v>675.46379999999999</v>
      </c>
      <c r="K75" s="565">
        <v>1.02</v>
      </c>
      <c r="L75" s="573">
        <v>0.11251528209209731</v>
      </c>
      <c r="M75" s="363">
        <v>78</v>
      </c>
      <c r="N75" s="125">
        <v>2</v>
      </c>
      <c r="O75" s="192">
        <v>13</v>
      </c>
      <c r="P75" s="18">
        <v>93</v>
      </c>
      <c r="Q75" s="19">
        <v>0.11341463414634147</v>
      </c>
      <c r="R75" s="16" t="s">
        <v>476</v>
      </c>
      <c r="S75" s="16"/>
      <c r="T75" s="196">
        <v>820</v>
      </c>
      <c r="U75" s="88"/>
      <c r="V75" s="87"/>
      <c r="W75" s="89"/>
      <c r="X75" s="89"/>
      <c r="Y75" s="86"/>
      <c r="Z75" s="72"/>
      <c r="AA75" s="86"/>
      <c r="AB75" s="72"/>
      <c r="AC75" s="21"/>
      <c r="AD75" s="21"/>
      <c r="AE75" s="72"/>
      <c r="AF75" s="72"/>
      <c r="AG75" s="72"/>
      <c r="AH75" s="89"/>
      <c r="AI75" s="86"/>
      <c r="AJ75" s="86"/>
      <c r="AK75" s="90"/>
      <c r="AL75" s="21"/>
      <c r="AM75" s="87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88"/>
      <c r="AY75" s="88"/>
      <c r="AZ75" s="88"/>
      <c r="BA75" s="88"/>
      <c r="BB75" s="88"/>
      <c r="BC75" s="88"/>
      <c r="BD75" s="88"/>
      <c r="BE75" s="88"/>
      <c r="BF75" s="21"/>
      <c r="BG75" s="21"/>
      <c r="BH75" s="21"/>
      <c r="BI75" s="21"/>
      <c r="BJ75" s="21"/>
      <c r="BK75" s="21"/>
      <c r="BL75" s="21"/>
      <c r="BM75" s="21"/>
      <c r="BN75" s="21"/>
      <c r="BO75" s="21"/>
    </row>
    <row r="76" spans="1:67" s="92" customFormat="1" ht="20.9" customHeight="1" x14ac:dyDescent="0.4">
      <c r="A76" s="11">
        <v>53</v>
      </c>
      <c r="B76" s="12"/>
      <c r="C76" s="161" t="s">
        <v>128</v>
      </c>
      <c r="D76" s="162" t="s">
        <v>129</v>
      </c>
      <c r="E76" s="14" t="s">
        <v>44</v>
      </c>
      <c r="F76" s="10" t="s">
        <v>43</v>
      </c>
      <c r="G76" s="10" t="s">
        <v>52</v>
      </c>
      <c r="H76" s="15">
        <v>1.31</v>
      </c>
      <c r="I76" s="420" t="s">
        <v>486</v>
      </c>
      <c r="J76" s="558">
        <v>8205.9986666666664</v>
      </c>
      <c r="K76" s="565">
        <v>1.0289999999999999</v>
      </c>
      <c r="L76" s="573">
        <v>9.7002209278123211E-2</v>
      </c>
      <c r="M76" s="363">
        <v>819</v>
      </c>
      <c r="N76" s="125">
        <v>24</v>
      </c>
      <c r="O76" s="192">
        <v>117</v>
      </c>
      <c r="P76" s="18">
        <v>960</v>
      </c>
      <c r="Q76" s="19">
        <v>0.66666666666666663</v>
      </c>
      <c r="R76" s="16" t="s">
        <v>476</v>
      </c>
      <c r="S76" s="16"/>
      <c r="T76" s="196">
        <v>1440</v>
      </c>
      <c r="U76" s="88"/>
      <c r="V76" s="87"/>
      <c r="W76" s="89"/>
      <c r="X76" s="89"/>
      <c r="Y76" s="86"/>
      <c r="Z76" s="72"/>
      <c r="AA76" s="86"/>
      <c r="AB76" s="72"/>
      <c r="AC76" s="21"/>
      <c r="AD76" s="21"/>
      <c r="AE76" s="72"/>
      <c r="AF76" s="72"/>
      <c r="AG76" s="72"/>
      <c r="AH76" s="89"/>
      <c r="AI76" s="86"/>
      <c r="AJ76" s="86"/>
      <c r="AK76" s="90"/>
      <c r="AL76" s="21"/>
      <c r="AM76" s="87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</row>
    <row r="77" spans="1:67" s="240" customFormat="1" ht="20.25" customHeight="1" x14ac:dyDescent="0.4">
      <c r="A77" s="241">
        <v>54.1</v>
      </c>
      <c r="B77" s="220"/>
      <c r="C77" s="220" t="s">
        <v>128</v>
      </c>
      <c r="D77" s="221" t="s">
        <v>130</v>
      </c>
      <c r="E77" s="242" t="s">
        <v>44</v>
      </c>
      <c r="F77" s="224" t="s">
        <v>43</v>
      </c>
      <c r="G77" s="224" t="s">
        <v>52</v>
      </c>
      <c r="H77" s="225">
        <v>0.37</v>
      </c>
      <c r="I77" s="421" t="s">
        <v>486</v>
      </c>
      <c r="J77" s="560">
        <v>14639.854666666666</v>
      </c>
      <c r="K77" s="396">
        <v>1.0219</v>
      </c>
      <c r="L77" s="575">
        <v>9.7815178675271008E-2</v>
      </c>
      <c r="M77" s="364">
        <v>1463</v>
      </c>
      <c r="N77" s="227">
        <v>32</v>
      </c>
      <c r="O77" s="226">
        <v>69</v>
      </c>
      <c r="P77" s="229">
        <v>1564</v>
      </c>
      <c r="Q77" s="230">
        <v>1.086111111111111</v>
      </c>
      <c r="R77" s="226" t="s">
        <v>477</v>
      </c>
      <c r="S77" s="226"/>
      <c r="T77" s="289">
        <v>1440</v>
      </c>
      <c r="U77" s="232"/>
      <c r="V77" s="231"/>
      <c r="W77" s="233"/>
      <c r="X77" s="233"/>
      <c r="Y77" s="234"/>
      <c r="Z77" s="235"/>
      <c r="AA77" s="234"/>
      <c r="AB77" s="235"/>
      <c r="AC77" s="236"/>
      <c r="AD77" s="236"/>
      <c r="AE77" s="235"/>
      <c r="AF77" s="235"/>
      <c r="AG77" s="235"/>
      <c r="AH77" s="233"/>
      <c r="AI77" s="234"/>
      <c r="AJ77" s="234"/>
      <c r="AK77" s="237"/>
      <c r="AL77" s="236"/>
      <c r="AM77" s="231"/>
      <c r="AN77" s="236"/>
      <c r="AO77" s="236"/>
      <c r="AP77" s="236"/>
      <c r="AQ77" s="236"/>
      <c r="AR77" s="236"/>
      <c r="AS77" s="236"/>
      <c r="AT77" s="236"/>
      <c r="AU77" s="236"/>
      <c r="AV77" s="236"/>
      <c r="AW77" s="245"/>
      <c r="AX77" s="236"/>
      <c r="AY77" s="236"/>
      <c r="AZ77" s="236"/>
      <c r="BA77" s="236"/>
      <c r="BB77" s="236"/>
      <c r="BC77" s="236"/>
      <c r="BD77" s="236"/>
      <c r="BE77" s="236"/>
      <c r="BF77" s="236"/>
      <c r="BG77" s="236"/>
      <c r="BH77" s="236"/>
      <c r="BI77" s="236"/>
      <c r="BJ77" s="236"/>
      <c r="BK77" s="236"/>
      <c r="BL77" s="236"/>
      <c r="BM77" s="236"/>
      <c r="BN77" s="236"/>
      <c r="BO77" s="236"/>
    </row>
    <row r="78" spans="1:67" s="240" customFormat="1" ht="20.9" customHeight="1" x14ac:dyDescent="0.4">
      <c r="A78" s="198">
        <v>54.2</v>
      </c>
      <c r="B78" s="199"/>
      <c r="C78" s="199" t="s">
        <v>128</v>
      </c>
      <c r="D78" s="200" t="s">
        <v>131</v>
      </c>
      <c r="E78" s="201" t="s">
        <v>44</v>
      </c>
      <c r="F78" s="202" t="s">
        <v>43</v>
      </c>
      <c r="G78" s="202" t="s">
        <v>52</v>
      </c>
      <c r="H78" s="203">
        <v>0.77</v>
      </c>
      <c r="I78" s="422" t="s">
        <v>486</v>
      </c>
      <c r="J78" s="561">
        <v>14021.696</v>
      </c>
      <c r="K78" s="397">
        <v>1.02</v>
      </c>
      <c r="L78" s="576">
        <v>9.3284007868948235E-2</v>
      </c>
      <c r="M78" s="365">
        <v>1334</v>
      </c>
      <c r="N78" s="205">
        <v>27</v>
      </c>
      <c r="O78" s="204">
        <v>52</v>
      </c>
      <c r="P78" s="207">
        <v>1413</v>
      </c>
      <c r="Q78" s="208">
        <v>0.98124999999999996</v>
      </c>
      <c r="R78" s="204" t="s">
        <v>478</v>
      </c>
      <c r="S78" s="204"/>
      <c r="T78" s="294">
        <v>1440</v>
      </c>
      <c r="U78" s="232"/>
      <c r="V78" s="231"/>
      <c r="W78" s="233"/>
      <c r="X78" s="233"/>
      <c r="Y78" s="234"/>
      <c r="Z78" s="235"/>
      <c r="AA78" s="234"/>
      <c r="AB78" s="235"/>
      <c r="AC78" s="236"/>
      <c r="AD78" s="236"/>
      <c r="AE78" s="235"/>
      <c r="AF78" s="235"/>
      <c r="AG78" s="235"/>
      <c r="AH78" s="233"/>
      <c r="AI78" s="234"/>
      <c r="AJ78" s="234"/>
      <c r="AK78" s="237"/>
      <c r="AL78" s="236"/>
      <c r="AM78" s="231"/>
      <c r="AN78" s="236"/>
      <c r="AO78" s="236"/>
      <c r="AP78" s="236"/>
      <c r="AQ78" s="236"/>
      <c r="AR78" s="236"/>
      <c r="AS78" s="236"/>
      <c r="AT78" s="236"/>
      <c r="AU78" s="236"/>
      <c r="AV78" s="236"/>
      <c r="AW78" s="245"/>
      <c r="AX78" s="236"/>
      <c r="AY78" s="236"/>
      <c r="AZ78" s="236"/>
      <c r="BA78" s="236"/>
      <c r="BB78" s="236"/>
      <c r="BC78" s="236"/>
      <c r="BD78" s="236"/>
      <c r="BE78" s="236"/>
      <c r="BF78" s="236"/>
      <c r="BG78" s="236"/>
      <c r="BH78" s="236"/>
      <c r="BI78" s="236"/>
      <c r="BJ78" s="236"/>
      <c r="BK78" s="236"/>
      <c r="BL78" s="236"/>
      <c r="BM78" s="236"/>
      <c r="BN78" s="236"/>
      <c r="BO78" s="236"/>
    </row>
    <row r="79" spans="1:67" s="240" customFormat="1" ht="20.9" customHeight="1" x14ac:dyDescent="0.4">
      <c r="A79" s="241">
        <v>54.3</v>
      </c>
      <c r="B79" s="220"/>
      <c r="C79" s="220" t="s">
        <v>128</v>
      </c>
      <c r="D79" s="221" t="s">
        <v>132</v>
      </c>
      <c r="E79" s="242" t="s">
        <v>44</v>
      </c>
      <c r="F79" s="224" t="s">
        <v>43</v>
      </c>
      <c r="G79" s="224" t="s">
        <v>52</v>
      </c>
      <c r="H79" s="225">
        <v>0.37</v>
      </c>
      <c r="I79" s="421" t="s">
        <v>486</v>
      </c>
      <c r="J79" s="560">
        <v>16845.399999999998</v>
      </c>
      <c r="K79" s="396">
        <v>1.02</v>
      </c>
      <c r="L79" s="577">
        <v>0.09</v>
      </c>
      <c r="M79" s="364">
        <v>1546</v>
      </c>
      <c r="N79" s="227">
        <v>31</v>
      </c>
      <c r="O79" s="226">
        <v>48</v>
      </c>
      <c r="P79" s="229">
        <v>1625</v>
      </c>
      <c r="Q79" s="230">
        <v>1.1284722222222223</v>
      </c>
      <c r="R79" s="226" t="s">
        <v>477</v>
      </c>
      <c r="S79" s="226"/>
      <c r="T79" s="289">
        <v>1440</v>
      </c>
      <c r="U79" s="232"/>
      <c r="V79" s="231"/>
      <c r="W79" s="233"/>
      <c r="X79" s="233"/>
      <c r="Y79" s="234"/>
      <c r="Z79" s="235"/>
      <c r="AA79" s="234"/>
      <c r="AB79" s="235"/>
      <c r="AC79" s="236"/>
      <c r="AD79" s="236"/>
      <c r="AE79" s="235"/>
      <c r="AF79" s="235"/>
      <c r="AG79" s="235"/>
      <c r="AH79" s="233"/>
      <c r="AI79" s="234"/>
      <c r="AJ79" s="234"/>
      <c r="AK79" s="237"/>
      <c r="AL79" s="236"/>
      <c r="AM79" s="231"/>
      <c r="AN79" s="236"/>
      <c r="AO79" s="236"/>
      <c r="AP79" s="236"/>
      <c r="AQ79" s="236"/>
      <c r="AR79" s="236"/>
      <c r="AS79" s="236"/>
      <c r="AT79" s="236"/>
      <c r="AU79" s="236"/>
      <c r="AV79" s="236"/>
      <c r="AW79" s="245"/>
      <c r="AX79" s="236"/>
      <c r="AY79" s="236"/>
      <c r="AZ79" s="236"/>
      <c r="BA79" s="236"/>
      <c r="BB79" s="236"/>
      <c r="BC79" s="236"/>
      <c r="BD79" s="236"/>
      <c r="BE79" s="236"/>
      <c r="BF79" s="236"/>
      <c r="BG79" s="236"/>
      <c r="BH79" s="236"/>
      <c r="BI79" s="236"/>
      <c r="BJ79" s="236"/>
      <c r="BK79" s="236"/>
      <c r="BL79" s="236"/>
      <c r="BM79" s="236"/>
      <c r="BN79" s="236"/>
      <c r="BO79" s="236"/>
    </row>
    <row r="80" spans="1:67" s="92" customFormat="1" ht="20.75" customHeight="1" x14ac:dyDescent="0.4">
      <c r="A80" s="11">
        <v>55</v>
      </c>
      <c r="B80" s="189"/>
      <c r="C80" s="189" t="s">
        <v>128</v>
      </c>
      <c r="D80" s="190" t="s">
        <v>133</v>
      </c>
      <c r="E80" s="191" t="s">
        <v>44</v>
      </c>
      <c r="F80" s="188" t="s">
        <v>43</v>
      </c>
      <c r="G80" s="188" t="s">
        <v>52</v>
      </c>
      <c r="H80" s="15">
        <v>0.95</v>
      </c>
      <c r="I80" s="420" t="s">
        <v>486</v>
      </c>
      <c r="J80" s="558">
        <v>10237.655999999999</v>
      </c>
      <c r="K80" s="565">
        <v>1.02</v>
      </c>
      <c r="L80" s="573">
        <v>0.10275789692484297</v>
      </c>
      <c r="M80" s="363">
        <v>1073</v>
      </c>
      <c r="N80" s="197">
        <v>21</v>
      </c>
      <c r="O80" s="192">
        <v>6</v>
      </c>
      <c r="P80" s="194">
        <v>1100</v>
      </c>
      <c r="Q80" s="195">
        <v>0.76388888888888884</v>
      </c>
      <c r="R80" s="192" t="s">
        <v>476</v>
      </c>
      <c r="S80" s="192"/>
      <c r="T80" s="196">
        <v>1440</v>
      </c>
      <c r="U80" s="88"/>
      <c r="V80" s="87"/>
      <c r="W80" s="89"/>
      <c r="X80" s="89"/>
      <c r="Y80" s="86"/>
      <c r="Z80" s="72"/>
      <c r="AA80" s="86"/>
      <c r="AB80" s="72"/>
      <c r="AC80" s="21"/>
      <c r="AD80" s="21"/>
      <c r="AE80" s="72"/>
      <c r="AF80" s="72"/>
      <c r="AG80" s="72"/>
      <c r="AH80" s="89"/>
      <c r="AI80" s="86"/>
      <c r="AJ80" s="86"/>
      <c r="AK80" s="90"/>
      <c r="AL80" s="21"/>
      <c r="AM80" s="87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89"/>
      <c r="BK80" s="89"/>
      <c r="BL80" s="89"/>
      <c r="BM80" s="89"/>
      <c r="BN80" s="89"/>
      <c r="BO80" s="89"/>
    </row>
    <row r="81" spans="1:67" s="92" customFormat="1" ht="20.9" customHeight="1" x14ac:dyDescent="0.4">
      <c r="A81" s="11">
        <v>56</v>
      </c>
      <c r="B81" s="12"/>
      <c r="C81" s="161" t="s">
        <v>134</v>
      </c>
      <c r="D81" s="162" t="s">
        <v>135</v>
      </c>
      <c r="E81" s="14" t="s">
        <v>44</v>
      </c>
      <c r="F81" s="10" t="s">
        <v>43</v>
      </c>
      <c r="G81" s="10" t="s">
        <v>52</v>
      </c>
      <c r="H81" s="15">
        <v>1.87</v>
      </c>
      <c r="I81" s="420" t="s">
        <v>486</v>
      </c>
      <c r="J81" s="558">
        <v>7164.9864000000007</v>
      </c>
      <c r="K81" s="565">
        <v>1.02</v>
      </c>
      <c r="L81" s="574">
        <v>0.09</v>
      </c>
      <c r="M81" s="363">
        <v>658</v>
      </c>
      <c r="N81" s="125">
        <v>13</v>
      </c>
      <c r="O81" s="192"/>
      <c r="P81" s="18">
        <v>671</v>
      </c>
      <c r="Q81" s="19">
        <v>0.46597222222222223</v>
      </c>
      <c r="R81" s="16" t="s">
        <v>476</v>
      </c>
      <c r="S81" s="16"/>
      <c r="T81" s="196">
        <v>1440</v>
      </c>
      <c r="U81" s="88"/>
      <c r="V81" s="87"/>
      <c r="W81" s="89"/>
      <c r="X81" s="89"/>
      <c r="Y81" s="86"/>
      <c r="Z81" s="72"/>
      <c r="AA81" s="86"/>
      <c r="AB81" s="72"/>
      <c r="AC81" s="21"/>
      <c r="AD81" s="21"/>
      <c r="AE81" s="72"/>
      <c r="AF81" s="72"/>
      <c r="AG81" s="72"/>
      <c r="AH81" s="89"/>
      <c r="AI81" s="86"/>
      <c r="AJ81" s="86"/>
      <c r="AK81" s="90"/>
      <c r="AL81" s="21"/>
      <c r="AM81" s="87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86"/>
      <c r="BK81" s="86"/>
      <c r="BL81" s="86"/>
      <c r="BM81" s="86"/>
      <c r="BN81" s="86"/>
      <c r="BO81" s="86"/>
    </row>
    <row r="82" spans="1:67" s="218" customFormat="1" ht="20.9" customHeight="1" x14ac:dyDescent="0.4">
      <c r="A82" s="11">
        <v>57</v>
      </c>
      <c r="B82" s="189"/>
      <c r="C82" s="189" t="s">
        <v>134</v>
      </c>
      <c r="D82" s="190" t="s">
        <v>136</v>
      </c>
      <c r="E82" s="191" t="s">
        <v>44</v>
      </c>
      <c r="F82" s="188" t="s">
        <v>43</v>
      </c>
      <c r="G82" s="188" t="s">
        <v>52</v>
      </c>
      <c r="H82" s="15">
        <v>1.26</v>
      </c>
      <c r="I82" s="420" t="s">
        <v>486</v>
      </c>
      <c r="J82" s="558">
        <v>10265.7984</v>
      </c>
      <c r="K82" s="565">
        <v>1.02</v>
      </c>
      <c r="L82" s="574">
        <v>0.09</v>
      </c>
      <c r="M82" s="363">
        <v>942</v>
      </c>
      <c r="N82" s="197">
        <v>19</v>
      </c>
      <c r="O82" s="192"/>
      <c r="P82" s="194">
        <v>961</v>
      </c>
      <c r="Q82" s="195">
        <v>0.66736111111111107</v>
      </c>
      <c r="R82" s="192" t="s">
        <v>476</v>
      </c>
      <c r="S82" s="192"/>
      <c r="T82" s="196">
        <v>1440</v>
      </c>
      <c r="U82" s="210"/>
      <c r="V82" s="209"/>
      <c r="W82" s="211"/>
      <c r="X82" s="211"/>
      <c r="Y82" s="212"/>
      <c r="Z82" s="213"/>
      <c r="AA82" s="212"/>
      <c r="AB82" s="213"/>
      <c r="AC82" s="214"/>
      <c r="AD82" s="214"/>
      <c r="AE82" s="213"/>
      <c r="AF82" s="213"/>
      <c r="AG82" s="213"/>
      <c r="AH82" s="211"/>
      <c r="AI82" s="212"/>
      <c r="AJ82" s="212"/>
      <c r="AK82" s="215"/>
      <c r="AL82" s="214"/>
      <c r="AM82" s="209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0"/>
      <c r="AY82" s="210"/>
      <c r="AZ82" s="210"/>
      <c r="BA82" s="210"/>
      <c r="BB82" s="210"/>
      <c r="BC82" s="210"/>
      <c r="BD82" s="210"/>
      <c r="BE82" s="210"/>
      <c r="BF82" s="214"/>
      <c r="BG82" s="214"/>
      <c r="BH82" s="214"/>
      <c r="BI82" s="214"/>
      <c r="BJ82" s="212"/>
      <c r="BK82" s="212"/>
      <c r="BL82" s="212"/>
      <c r="BM82" s="212"/>
      <c r="BN82" s="212"/>
      <c r="BO82" s="212"/>
    </row>
    <row r="83" spans="1:67" s="92" customFormat="1" ht="20.9" customHeight="1" x14ac:dyDescent="0.4">
      <c r="A83" s="11">
        <v>58</v>
      </c>
      <c r="B83" s="12"/>
      <c r="C83" s="161" t="s">
        <v>137</v>
      </c>
      <c r="D83" s="162" t="s">
        <v>138</v>
      </c>
      <c r="E83" s="147" t="s">
        <v>59</v>
      </c>
      <c r="F83" s="150" t="s">
        <v>50</v>
      </c>
      <c r="G83" s="150" t="s">
        <v>45</v>
      </c>
      <c r="H83" s="15">
        <v>4.1900000000000004</v>
      </c>
      <c r="I83" s="420" t="s">
        <v>486</v>
      </c>
      <c r="J83" s="558">
        <v>1188.5016000000001</v>
      </c>
      <c r="K83" s="565">
        <v>1.0357000000000001</v>
      </c>
      <c r="L83" s="573">
        <v>0.11106421733046047</v>
      </c>
      <c r="M83" s="363">
        <v>137</v>
      </c>
      <c r="N83" s="125">
        <v>5</v>
      </c>
      <c r="O83" s="192"/>
      <c r="P83" s="18">
        <v>142</v>
      </c>
      <c r="Q83" s="19">
        <v>0.17317073170731706</v>
      </c>
      <c r="R83" s="16" t="s">
        <v>476</v>
      </c>
      <c r="S83" s="16"/>
      <c r="T83" s="196">
        <v>820</v>
      </c>
      <c r="U83" s="88"/>
      <c r="V83" s="87"/>
      <c r="W83" s="89"/>
      <c r="X83" s="89"/>
      <c r="Y83" s="86"/>
      <c r="Z83" s="72"/>
      <c r="AA83" s="86"/>
      <c r="AB83" s="72"/>
      <c r="AC83" s="21"/>
      <c r="AD83" s="21"/>
      <c r="AE83" s="72"/>
      <c r="AF83" s="72"/>
      <c r="AG83" s="72"/>
      <c r="AH83" s="89"/>
      <c r="AI83" s="86"/>
      <c r="AJ83" s="86"/>
      <c r="AK83" s="90"/>
      <c r="AL83" s="21"/>
      <c r="AM83" s="87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88"/>
      <c r="AY83" s="88"/>
      <c r="AZ83" s="88"/>
      <c r="BA83" s="88"/>
      <c r="BB83" s="88"/>
      <c r="BC83" s="88"/>
      <c r="BD83" s="88"/>
      <c r="BE83" s="88"/>
      <c r="BF83" s="21"/>
      <c r="BG83" s="21"/>
      <c r="BH83" s="21"/>
      <c r="BI83" s="21"/>
      <c r="BJ83" s="86"/>
      <c r="BK83" s="86"/>
      <c r="BL83" s="86"/>
      <c r="BM83" s="86"/>
      <c r="BN83" s="86"/>
      <c r="BO83" s="86"/>
    </row>
    <row r="84" spans="1:67" s="240" customFormat="1" ht="20.25" customHeight="1" x14ac:dyDescent="0.4">
      <c r="A84" s="241">
        <v>59.1</v>
      </c>
      <c r="B84" s="220"/>
      <c r="C84" s="220" t="s">
        <v>391</v>
      </c>
      <c r="D84" s="221" t="s">
        <v>389</v>
      </c>
      <c r="E84" s="222" t="s">
        <v>44</v>
      </c>
      <c r="F84" s="223" t="s">
        <v>43</v>
      </c>
      <c r="G84" s="223" t="s">
        <v>52</v>
      </c>
      <c r="H84" s="225">
        <v>0.42</v>
      </c>
      <c r="I84" s="421" t="s">
        <v>486</v>
      </c>
      <c r="J84" s="560">
        <v>14309.862666666666</v>
      </c>
      <c r="K84" s="396">
        <v>1.0427999999999999</v>
      </c>
      <c r="L84" s="577">
        <v>9.5000000000000001E-2</v>
      </c>
      <c r="M84" s="364">
        <v>1418</v>
      </c>
      <c r="N84" s="227">
        <v>61</v>
      </c>
      <c r="O84" s="226">
        <v>70</v>
      </c>
      <c r="P84" s="229">
        <v>1549</v>
      </c>
      <c r="Q84" s="230">
        <v>1.0756944444444445</v>
      </c>
      <c r="R84" s="226" t="s">
        <v>477</v>
      </c>
      <c r="S84" s="226"/>
      <c r="T84" s="289">
        <v>1440</v>
      </c>
      <c r="U84" s="232"/>
      <c r="V84" s="231"/>
      <c r="W84" s="233"/>
      <c r="X84" s="233"/>
      <c r="Y84" s="234"/>
      <c r="Z84" s="235"/>
      <c r="AA84" s="234"/>
      <c r="AB84" s="235"/>
      <c r="AC84" s="236"/>
      <c r="AD84" s="236"/>
      <c r="AE84" s="235"/>
      <c r="AF84" s="235"/>
      <c r="AG84" s="235"/>
      <c r="AH84" s="233"/>
      <c r="AI84" s="234"/>
      <c r="AJ84" s="234"/>
      <c r="AK84" s="237"/>
      <c r="AL84" s="236"/>
      <c r="AM84" s="231"/>
      <c r="AN84" s="236"/>
      <c r="AO84" s="236"/>
      <c r="AP84" s="236"/>
      <c r="AQ84" s="236"/>
      <c r="AR84" s="236"/>
      <c r="AS84" s="236"/>
      <c r="AT84" s="236"/>
      <c r="AU84" s="236"/>
      <c r="AV84" s="236"/>
      <c r="AW84" s="236"/>
      <c r="AX84" s="232"/>
      <c r="AY84" s="232"/>
      <c r="AZ84" s="232"/>
      <c r="BA84" s="232"/>
      <c r="BB84" s="232"/>
      <c r="BC84" s="232"/>
      <c r="BD84" s="232"/>
      <c r="BE84" s="232"/>
      <c r="BF84" s="236"/>
      <c r="BG84" s="236"/>
      <c r="BH84" s="236"/>
      <c r="BI84" s="236"/>
      <c r="BJ84" s="237"/>
      <c r="BK84" s="237"/>
      <c r="BL84" s="237"/>
      <c r="BM84" s="237"/>
      <c r="BN84" s="237"/>
      <c r="BO84" s="237"/>
    </row>
    <row r="85" spans="1:67" s="240" customFormat="1" ht="20.25" customHeight="1" x14ac:dyDescent="0.4">
      <c r="A85" s="11">
        <v>59.2</v>
      </c>
      <c r="B85" s="189"/>
      <c r="C85" s="189" t="s">
        <v>139</v>
      </c>
      <c r="D85" s="190" t="s">
        <v>350</v>
      </c>
      <c r="E85" s="149" t="s">
        <v>44</v>
      </c>
      <c r="F85" s="150" t="s">
        <v>43</v>
      </c>
      <c r="G85" s="150" t="s">
        <v>52</v>
      </c>
      <c r="H85" s="15">
        <v>1.68</v>
      </c>
      <c r="I85" s="420" t="s">
        <v>486</v>
      </c>
      <c r="J85" s="558">
        <v>6327.3166666666657</v>
      </c>
      <c r="K85" s="565">
        <v>1.02</v>
      </c>
      <c r="L85" s="573">
        <v>0.1017809023835802</v>
      </c>
      <c r="M85" s="363">
        <v>657</v>
      </c>
      <c r="N85" s="197">
        <v>13</v>
      </c>
      <c r="O85" s="192">
        <v>90</v>
      </c>
      <c r="P85" s="194">
        <v>760</v>
      </c>
      <c r="Q85" s="195">
        <v>0.66086956521739126</v>
      </c>
      <c r="R85" s="192" t="s">
        <v>476</v>
      </c>
      <c r="S85" s="192"/>
      <c r="T85" s="196">
        <v>1150</v>
      </c>
      <c r="U85" s="232"/>
      <c r="V85" s="231"/>
      <c r="W85" s="233"/>
      <c r="X85" s="233"/>
      <c r="Y85" s="234"/>
      <c r="Z85" s="235"/>
      <c r="AA85" s="234"/>
      <c r="AB85" s="235"/>
      <c r="AC85" s="236"/>
      <c r="AD85" s="236"/>
      <c r="AE85" s="235"/>
      <c r="AF85" s="235"/>
      <c r="AG85" s="235"/>
      <c r="AH85" s="233"/>
      <c r="AI85" s="234"/>
      <c r="AJ85" s="234"/>
      <c r="AK85" s="237"/>
      <c r="AL85" s="236"/>
      <c r="AM85" s="231"/>
      <c r="AN85" s="236"/>
      <c r="AO85" s="236"/>
      <c r="AP85" s="236"/>
      <c r="AQ85" s="236"/>
      <c r="AR85" s="236"/>
      <c r="AS85" s="236"/>
      <c r="AT85" s="236"/>
      <c r="AU85" s="236"/>
      <c r="AV85" s="236"/>
      <c r="AW85" s="236"/>
      <c r="AX85" s="232"/>
      <c r="AY85" s="232"/>
      <c r="AZ85" s="232"/>
      <c r="BA85" s="232"/>
      <c r="BB85" s="232"/>
      <c r="BC85" s="232"/>
      <c r="BD85" s="232"/>
      <c r="BE85" s="232"/>
      <c r="BF85" s="236"/>
      <c r="BG85" s="236"/>
      <c r="BH85" s="236"/>
      <c r="BI85" s="236"/>
      <c r="BJ85" s="237"/>
      <c r="BK85" s="237"/>
      <c r="BL85" s="237"/>
      <c r="BM85" s="237"/>
      <c r="BN85" s="237"/>
      <c r="BO85" s="237"/>
    </row>
    <row r="86" spans="1:67" s="92" customFormat="1" ht="20.9" customHeight="1" x14ac:dyDescent="0.4">
      <c r="A86" s="11">
        <v>60</v>
      </c>
      <c r="B86" s="12"/>
      <c r="C86" s="161" t="s">
        <v>141</v>
      </c>
      <c r="D86" s="162" t="s">
        <v>142</v>
      </c>
      <c r="E86" s="147" t="s">
        <v>59</v>
      </c>
      <c r="F86" s="150" t="s">
        <v>50</v>
      </c>
      <c r="G86" s="150" t="s">
        <v>45</v>
      </c>
      <c r="H86" s="15">
        <v>1.57</v>
      </c>
      <c r="I86" s="420" t="s">
        <v>486</v>
      </c>
      <c r="J86" s="558">
        <v>260.83200000000005</v>
      </c>
      <c r="K86" s="565">
        <v>1.02</v>
      </c>
      <c r="L86" s="573">
        <v>0.10734879155931785</v>
      </c>
      <c r="M86" s="363">
        <v>29</v>
      </c>
      <c r="N86" s="125">
        <v>1</v>
      </c>
      <c r="O86" s="192">
        <v>375</v>
      </c>
      <c r="P86" s="18">
        <v>405</v>
      </c>
      <c r="Q86" s="19">
        <v>0.49390243902439024</v>
      </c>
      <c r="R86" s="16" t="s">
        <v>476</v>
      </c>
      <c r="S86" s="16"/>
      <c r="T86" s="196">
        <v>820</v>
      </c>
      <c r="U86" s="88"/>
      <c r="V86" s="87"/>
      <c r="W86" s="89"/>
      <c r="X86" s="89"/>
      <c r="Y86" s="86"/>
      <c r="Z86" s="72"/>
      <c r="AA86" s="86"/>
      <c r="AB86" s="72"/>
      <c r="AC86" s="21"/>
      <c r="AD86" s="21"/>
      <c r="AE86" s="72"/>
      <c r="AF86" s="72"/>
      <c r="AG86" s="72"/>
      <c r="AH86" s="89"/>
      <c r="AI86" s="86"/>
      <c r="AJ86" s="86"/>
      <c r="AK86" s="90"/>
      <c r="AL86" s="21"/>
      <c r="AM86" s="87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86"/>
      <c r="BK86" s="86"/>
      <c r="BL86" s="86"/>
      <c r="BM86" s="86"/>
      <c r="BN86" s="86"/>
      <c r="BO86" s="86"/>
    </row>
    <row r="87" spans="1:67" s="92" customFormat="1" ht="20.25" customHeight="1" x14ac:dyDescent="0.4">
      <c r="A87" s="11">
        <v>61</v>
      </c>
      <c r="B87" s="12"/>
      <c r="C87" s="161" t="s">
        <v>143</v>
      </c>
      <c r="D87" s="162" t="s">
        <v>144</v>
      </c>
      <c r="E87" s="147" t="s">
        <v>59</v>
      </c>
      <c r="F87" s="150" t="s">
        <v>50</v>
      </c>
      <c r="G87" s="150" t="s">
        <v>45</v>
      </c>
      <c r="H87" s="15">
        <v>1.1299999999999999</v>
      </c>
      <c r="I87" s="420" t="s">
        <v>486</v>
      </c>
      <c r="J87" s="558">
        <v>470.83080000000001</v>
      </c>
      <c r="K87" s="565">
        <v>1.02</v>
      </c>
      <c r="L87" s="573">
        <v>0.14442555584723854</v>
      </c>
      <c r="M87" s="363">
        <v>69</v>
      </c>
      <c r="N87" s="125">
        <v>1</v>
      </c>
      <c r="O87" s="192"/>
      <c r="P87" s="18">
        <v>70</v>
      </c>
      <c r="Q87" s="19">
        <v>8.5365853658536592E-2</v>
      </c>
      <c r="R87" s="16" t="s">
        <v>476</v>
      </c>
      <c r="S87" s="16"/>
      <c r="T87" s="196">
        <v>820</v>
      </c>
      <c r="U87" s="88"/>
      <c r="V87" s="87"/>
      <c r="W87" s="89"/>
      <c r="X87" s="89"/>
      <c r="Y87" s="86"/>
      <c r="Z87" s="72"/>
      <c r="AA87" s="86"/>
      <c r="AB87" s="72"/>
      <c r="AC87" s="21"/>
      <c r="AD87" s="21"/>
      <c r="AE87" s="72"/>
      <c r="AF87" s="72"/>
      <c r="AG87" s="72"/>
      <c r="AH87" s="89"/>
      <c r="AI87" s="86"/>
      <c r="AJ87" s="86"/>
      <c r="AK87" s="90"/>
      <c r="AL87" s="21"/>
      <c r="AM87" s="87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88"/>
      <c r="AY87" s="88"/>
      <c r="AZ87" s="88"/>
      <c r="BA87" s="88"/>
      <c r="BB87" s="88"/>
      <c r="BC87" s="88"/>
      <c r="BD87" s="88"/>
      <c r="BE87" s="88"/>
      <c r="BF87" s="21"/>
      <c r="BG87" s="21"/>
      <c r="BH87" s="21"/>
      <c r="BI87" s="21"/>
      <c r="BJ87" s="90"/>
      <c r="BK87" s="90"/>
      <c r="BL87" s="90"/>
      <c r="BM87" s="90"/>
      <c r="BN87" s="90"/>
      <c r="BO87" s="90"/>
    </row>
    <row r="88" spans="1:67" s="92" customFormat="1" ht="20.9" customHeight="1" x14ac:dyDescent="0.4">
      <c r="A88" s="11">
        <v>62.1</v>
      </c>
      <c r="B88" s="12"/>
      <c r="C88" s="161" t="s">
        <v>145</v>
      </c>
      <c r="D88" s="162" t="s">
        <v>146</v>
      </c>
      <c r="E88" s="149" t="s">
        <v>44</v>
      </c>
      <c r="F88" s="150" t="s">
        <v>43</v>
      </c>
      <c r="G88" s="150" t="s">
        <v>52</v>
      </c>
      <c r="H88" s="15">
        <v>0.95</v>
      </c>
      <c r="I88" s="420" t="s">
        <v>486</v>
      </c>
      <c r="J88" s="558">
        <v>9343.2767999999996</v>
      </c>
      <c r="K88" s="565">
        <v>1.0305</v>
      </c>
      <c r="L88" s="574">
        <v>0.09</v>
      </c>
      <c r="M88" s="363">
        <v>867</v>
      </c>
      <c r="N88" s="125">
        <v>26</v>
      </c>
      <c r="O88" s="192">
        <v>106</v>
      </c>
      <c r="P88" s="18">
        <v>999</v>
      </c>
      <c r="Q88" s="19">
        <v>0.69374999999999998</v>
      </c>
      <c r="R88" s="16" t="s">
        <v>476</v>
      </c>
      <c r="S88" s="16"/>
      <c r="T88" s="196">
        <v>1440</v>
      </c>
      <c r="U88" s="88"/>
      <c r="V88" s="87"/>
      <c r="W88" s="89"/>
      <c r="X88" s="89"/>
      <c r="Y88" s="86"/>
      <c r="Z88" s="72"/>
      <c r="AA88" s="86"/>
      <c r="AB88" s="72"/>
      <c r="AC88" s="21"/>
      <c r="AD88" s="21"/>
      <c r="AE88" s="72"/>
      <c r="AF88" s="72"/>
      <c r="AG88" s="72"/>
      <c r="AH88" s="89"/>
      <c r="AI88" s="86"/>
      <c r="AJ88" s="86"/>
      <c r="AK88" s="90"/>
      <c r="AL88" s="21"/>
      <c r="AM88" s="87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90"/>
      <c r="BK88" s="21"/>
      <c r="BL88" s="21"/>
      <c r="BM88" s="21"/>
      <c r="BN88" s="21"/>
      <c r="BO88" s="21"/>
    </row>
    <row r="89" spans="1:67" s="240" customFormat="1" ht="20.9" customHeight="1" x14ac:dyDescent="0.4">
      <c r="A89" s="241">
        <v>62.2</v>
      </c>
      <c r="B89" s="220"/>
      <c r="C89" s="220" t="s">
        <v>147</v>
      </c>
      <c r="D89" s="221" t="s">
        <v>148</v>
      </c>
      <c r="E89" s="222" t="s">
        <v>44</v>
      </c>
      <c r="F89" s="223" t="s">
        <v>43</v>
      </c>
      <c r="G89" s="223" t="s">
        <v>52</v>
      </c>
      <c r="H89" s="225">
        <v>0.85</v>
      </c>
      <c r="I89" s="421" t="s">
        <v>486</v>
      </c>
      <c r="J89" s="560">
        <v>16466.736000000001</v>
      </c>
      <c r="K89" s="396">
        <v>1.0448</v>
      </c>
      <c r="L89" s="577">
        <v>0.09</v>
      </c>
      <c r="M89" s="364">
        <v>1548</v>
      </c>
      <c r="N89" s="227">
        <v>69</v>
      </c>
      <c r="O89" s="226">
        <v>186</v>
      </c>
      <c r="P89" s="229">
        <v>1803</v>
      </c>
      <c r="Q89" s="230">
        <v>1.5678260869565217</v>
      </c>
      <c r="R89" s="226" t="s">
        <v>477</v>
      </c>
      <c r="S89" s="226"/>
      <c r="T89" s="289">
        <v>1150</v>
      </c>
      <c r="U89" s="232"/>
      <c r="V89" s="231"/>
      <c r="W89" s="233"/>
      <c r="X89" s="233"/>
      <c r="Y89" s="234"/>
      <c r="Z89" s="235"/>
      <c r="AA89" s="234"/>
      <c r="AB89" s="235"/>
      <c r="AC89" s="236"/>
      <c r="AD89" s="236"/>
      <c r="AE89" s="235"/>
      <c r="AF89" s="235"/>
      <c r="AG89" s="235"/>
      <c r="AH89" s="233"/>
      <c r="AI89" s="234"/>
      <c r="AJ89" s="234"/>
      <c r="AK89" s="237"/>
      <c r="AL89" s="236"/>
      <c r="AM89" s="231"/>
      <c r="AN89" s="236"/>
      <c r="AO89" s="236"/>
      <c r="AP89" s="236"/>
      <c r="AQ89" s="236"/>
      <c r="AR89" s="236"/>
      <c r="AS89" s="236"/>
      <c r="AT89" s="236"/>
      <c r="AU89" s="236"/>
      <c r="AV89" s="236"/>
      <c r="AW89" s="236"/>
      <c r="AX89" s="236"/>
      <c r="AY89" s="236"/>
      <c r="AZ89" s="236"/>
      <c r="BA89" s="236"/>
      <c r="BB89" s="236"/>
      <c r="BC89" s="236"/>
      <c r="BD89" s="236"/>
      <c r="BE89" s="236"/>
      <c r="BF89" s="236"/>
      <c r="BG89" s="236"/>
      <c r="BH89" s="236"/>
      <c r="BI89" s="236"/>
      <c r="BJ89" s="237"/>
      <c r="BK89" s="236"/>
      <c r="BL89" s="236"/>
      <c r="BM89" s="236"/>
      <c r="BN89" s="236"/>
      <c r="BO89" s="236"/>
    </row>
    <row r="90" spans="1:67" s="92" customFormat="1" ht="20.9" customHeight="1" x14ac:dyDescent="0.4">
      <c r="A90" s="11">
        <v>63</v>
      </c>
      <c r="B90" s="12"/>
      <c r="C90" s="161" t="s">
        <v>149</v>
      </c>
      <c r="D90" s="162" t="s">
        <v>150</v>
      </c>
      <c r="E90" s="147" t="s">
        <v>59</v>
      </c>
      <c r="F90" s="150" t="s">
        <v>50</v>
      </c>
      <c r="G90" s="150" t="s">
        <v>45</v>
      </c>
      <c r="H90" s="15">
        <v>2.73</v>
      </c>
      <c r="I90" s="420" t="s">
        <v>486</v>
      </c>
      <c r="J90" s="558">
        <v>2575.3728000000001</v>
      </c>
      <c r="K90" s="565">
        <v>1.0344</v>
      </c>
      <c r="L90" s="573">
        <v>0.1133816432323895</v>
      </c>
      <c r="M90" s="363">
        <v>302</v>
      </c>
      <c r="N90" s="125">
        <v>10</v>
      </c>
      <c r="O90" s="192"/>
      <c r="P90" s="18">
        <v>312</v>
      </c>
      <c r="Q90" s="19">
        <v>0.38048780487804879</v>
      </c>
      <c r="R90" s="16" t="s">
        <v>476</v>
      </c>
      <c r="S90" s="16"/>
      <c r="T90" s="196">
        <v>820</v>
      </c>
      <c r="U90" s="88"/>
      <c r="V90" s="87"/>
      <c r="W90" s="89"/>
      <c r="X90" s="89"/>
      <c r="Y90" s="86"/>
      <c r="Z90" s="72"/>
      <c r="AA90" s="86"/>
      <c r="AB90" s="72"/>
      <c r="AC90" s="21"/>
      <c r="AD90" s="21"/>
      <c r="AE90" s="72"/>
      <c r="AF90" s="72"/>
      <c r="AG90" s="72"/>
      <c r="AH90" s="89"/>
      <c r="AI90" s="86"/>
      <c r="AJ90" s="86"/>
      <c r="AK90" s="90"/>
      <c r="AL90" s="21"/>
      <c r="AM90" s="87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</row>
    <row r="91" spans="1:67" s="92" customFormat="1" ht="20.9" customHeight="1" x14ac:dyDescent="0.4">
      <c r="A91" s="241">
        <v>64</v>
      </c>
      <c r="B91" s="220"/>
      <c r="C91" s="220" t="s">
        <v>151</v>
      </c>
      <c r="D91" s="221" t="s">
        <v>316</v>
      </c>
      <c r="E91" s="222" t="s">
        <v>44</v>
      </c>
      <c r="F91" s="223" t="s">
        <v>43</v>
      </c>
      <c r="G91" s="223" t="s">
        <v>52</v>
      </c>
      <c r="H91" s="225">
        <v>3.09</v>
      </c>
      <c r="I91" s="421" t="s">
        <v>486</v>
      </c>
      <c r="J91" s="560">
        <v>5516.1150000000007</v>
      </c>
      <c r="K91" s="396">
        <v>1.0407999999999999</v>
      </c>
      <c r="L91" s="575">
        <v>0.12617575956991467</v>
      </c>
      <c r="M91" s="364">
        <v>724</v>
      </c>
      <c r="N91" s="227">
        <v>30</v>
      </c>
      <c r="O91" s="226">
        <v>725</v>
      </c>
      <c r="P91" s="229">
        <v>1479</v>
      </c>
      <c r="Q91" s="230">
        <v>1.0270833333333333</v>
      </c>
      <c r="R91" s="226" t="s">
        <v>477</v>
      </c>
      <c r="S91" s="226"/>
      <c r="T91" s="289">
        <v>1440</v>
      </c>
      <c r="U91" s="88"/>
      <c r="V91" s="87"/>
      <c r="W91" s="89"/>
      <c r="X91" s="89"/>
      <c r="Y91" s="86"/>
      <c r="Z91" s="72"/>
      <c r="AA91" s="86"/>
      <c r="AB91" s="72"/>
      <c r="AC91" s="21"/>
      <c r="AD91" s="21"/>
      <c r="AE91" s="72"/>
      <c r="AF91" s="72"/>
      <c r="AG91" s="72"/>
      <c r="AH91" s="89"/>
      <c r="AI91" s="86"/>
      <c r="AJ91" s="86"/>
      <c r="AK91" s="90"/>
      <c r="AL91" s="21"/>
      <c r="AM91" s="87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</row>
    <row r="92" spans="1:67" s="240" customFormat="1" ht="20.9" customHeight="1" x14ac:dyDescent="0.4">
      <c r="A92" s="241">
        <v>65</v>
      </c>
      <c r="B92" s="220"/>
      <c r="C92" s="220" t="s">
        <v>151</v>
      </c>
      <c r="D92" s="221" t="s">
        <v>317</v>
      </c>
      <c r="E92" s="222" t="s">
        <v>44</v>
      </c>
      <c r="F92" s="223" t="s">
        <v>43</v>
      </c>
      <c r="G92" s="223" t="s">
        <v>52</v>
      </c>
      <c r="H92" s="225">
        <v>2.25</v>
      </c>
      <c r="I92" s="421" t="s">
        <v>486</v>
      </c>
      <c r="J92" s="560">
        <v>10499.283300000001</v>
      </c>
      <c r="K92" s="396">
        <v>1.0464</v>
      </c>
      <c r="L92" s="577">
        <v>0.09</v>
      </c>
      <c r="M92" s="364">
        <v>989</v>
      </c>
      <c r="N92" s="227">
        <v>46</v>
      </c>
      <c r="O92" s="226">
        <v>832</v>
      </c>
      <c r="P92" s="229">
        <v>1867</v>
      </c>
      <c r="Q92" s="230">
        <v>1.2965277777777777</v>
      </c>
      <c r="R92" s="226" t="s">
        <v>477</v>
      </c>
      <c r="S92" s="226"/>
      <c r="T92" s="289">
        <v>1440</v>
      </c>
      <c r="U92" s="232"/>
      <c r="V92" s="231"/>
      <c r="W92" s="233"/>
      <c r="X92" s="233"/>
      <c r="Y92" s="234"/>
      <c r="Z92" s="235"/>
      <c r="AA92" s="234"/>
      <c r="AB92" s="235"/>
      <c r="AC92" s="236"/>
      <c r="AD92" s="236"/>
      <c r="AE92" s="235"/>
      <c r="AF92" s="235"/>
      <c r="AG92" s="235"/>
      <c r="AH92" s="233"/>
      <c r="AI92" s="234"/>
      <c r="AJ92" s="234"/>
      <c r="AK92" s="237"/>
      <c r="AL92" s="236"/>
      <c r="AM92" s="231"/>
      <c r="AN92" s="236"/>
      <c r="AO92" s="236"/>
      <c r="AP92" s="236"/>
      <c r="AQ92" s="236"/>
      <c r="AR92" s="236"/>
      <c r="AS92" s="236"/>
      <c r="AT92" s="236"/>
      <c r="AU92" s="236"/>
      <c r="AV92" s="236"/>
      <c r="AW92" s="236"/>
      <c r="AX92" s="236"/>
      <c r="AY92" s="236"/>
      <c r="AZ92" s="236"/>
      <c r="BA92" s="236"/>
      <c r="BB92" s="236"/>
      <c r="BC92" s="236"/>
      <c r="BD92" s="236"/>
      <c r="BE92" s="236"/>
      <c r="BF92" s="236"/>
      <c r="BG92" s="236"/>
      <c r="BH92" s="236"/>
      <c r="BI92" s="236"/>
      <c r="BJ92" s="237"/>
      <c r="BK92" s="237"/>
      <c r="BL92" s="237"/>
      <c r="BM92" s="237"/>
      <c r="BN92" s="237"/>
      <c r="BO92" s="237"/>
    </row>
    <row r="93" spans="1:67" s="92" customFormat="1" ht="20.9" customHeight="1" x14ac:dyDescent="0.4">
      <c r="A93" s="11">
        <v>66</v>
      </c>
      <c r="B93" s="12"/>
      <c r="C93" s="161" t="s">
        <v>152</v>
      </c>
      <c r="D93" s="162" t="s">
        <v>153</v>
      </c>
      <c r="E93" s="147" t="s">
        <v>59</v>
      </c>
      <c r="F93" s="150" t="s">
        <v>50</v>
      </c>
      <c r="G93" s="150" t="s">
        <v>45</v>
      </c>
      <c r="H93" s="15">
        <v>2.5299999999999998</v>
      </c>
      <c r="I93" s="420" t="s">
        <v>486</v>
      </c>
      <c r="J93" s="558">
        <v>861.77520000000004</v>
      </c>
      <c r="K93" s="565">
        <v>1.02</v>
      </c>
      <c r="L93" s="573">
        <v>0.10211479745529924</v>
      </c>
      <c r="M93" s="363">
        <v>90</v>
      </c>
      <c r="N93" s="125">
        <v>2</v>
      </c>
      <c r="O93" s="192"/>
      <c r="P93" s="18">
        <v>92</v>
      </c>
      <c r="Q93" s="19">
        <v>0.11219512195121951</v>
      </c>
      <c r="R93" s="16" t="s">
        <v>476</v>
      </c>
      <c r="S93" s="16"/>
      <c r="T93" s="196">
        <v>820</v>
      </c>
      <c r="U93" s="88"/>
      <c r="V93" s="87"/>
      <c r="W93" s="89"/>
      <c r="X93" s="89"/>
      <c r="Y93" s="86"/>
      <c r="Z93" s="72"/>
      <c r="AA93" s="86"/>
      <c r="AB93" s="72"/>
      <c r="AC93" s="21"/>
      <c r="AD93" s="21"/>
      <c r="AE93" s="72"/>
      <c r="AF93" s="72"/>
      <c r="AG93" s="72"/>
      <c r="AH93" s="89"/>
      <c r="AI93" s="86"/>
      <c r="AJ93" s="86"/>
      <c r="AK93" s="90"/>
      <c r="AL93" s="21"/>
      <c r="AM93" s="87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90"/>
      <c r="BK93" s="90"/>
      <c r="BL93" s="90"/>
      <c r="BM93" s="90"/>
      <c r="BN93" s="90"/>
      <c r="BO93" s="90"/>
    </row>
    <row r="94" spans="1:67" s="240" customFormat="1" ht="20" x14ac:dyDescent="0.4">
      <c r="A94" s="273">
        <v>67.099999999999994</v>
      </c>
      <c r="B94" s="275"/>
      <c r="C94" s="275" t="s">
        <v>154</v>
      </c>
      <c r="D94" s="274" t="s">
        <v>155</v>
      </c>
      <c r="E94" s="281" t="s">
        <v>44</v>
      </c>
      <c r="F94" s="282" t="s">
        <v>43</v>
      </c>
      <c r="G94" s="282" t="s">
        <v>52</v>
      </c>
      <c r="H94" s="283">
        <v>1.75</v>
      </c>
      <c r="I94" s="422" t="s">
        <v>486</v>
      </c>
      <c r="J94" s="561">
        <v>19904.167799999999</v>
      </c>
      <c r="K94" s="397">
        <v>1.0379</v>
      </c>
      <c r="L94" s="578">
        <v>0.09</v>
      </c>
      <c r="M94" s="365">
        <v>1859</v>
      </c>
      <c r="N94" s="205">
        <v>70</v>
      </c>
      <c r="O94" s="206">
        <v>315</v>
      </c>
      <c r="P94" s="279">
        <v>2244</v>
      </c>
      <c r="Q94" s="280">
        <v>0.99733333333333329</v>
      </c>
      <c r="R94" s="206" t="s">
        <v>478</v>
      </c>
      <c r="S94" s="206">
        <v>2250</v>
      </c>
      <c r="T94" s="293">
        <v>2250</v>
      </c>
      <c r="U94" s="232"/>
      <c r="V94" s="231"/>
      <c r="W94" s="233"/>
      <c r="X94" s="233"/>
      <c r="Y94" s="234"/>
      <c r="Z94" s="235"/>
      <c r="AA94" s="234"/>
      <c r="AB94" s="235"/>
      <c r="AC94" s="236"/>
      <c r="AD94" s="236"/>
      <c r="AE94" s="235"/>
      <c r="AF94" s="235"/>
      <c r="AG94" s="235"/>
      <c r="AH94" s="233"/>
      <c r="AI94" s="234"/>
      <c r="AJ94" s="234"/>
      <c r="AK94" s="237"/>
      <c r="AL94" s="236"/>
      <c r="AM94" s="231"/>
      <c r="AN94" s="236"/>
      <c r="AO94" s="236"/>
      <c r="AP94" s="236"/>
      <c r="AQ94" s="236"/>
      <c r="AR94" s="236"/>
      <c r="AS94" s="236"/>
      <c r="AT94" s="236"/>
      <c r="AU94" s="236"/>
      <c r="AV94" s="236"/>
      <c r="AW94" s="236"/>
      <c r="AX94" s="236"/>
      <c r="AY94" s="236"/>
      <c r="AZ94" s="236"/>
      <c r="BA94" s="236"/>
      <c r="BB94" s="236"/>
      <c r="BC94" s="236"/>
      <c r="BD94" s="236"/>
      <c r="BE94" s="236"/>
      <c r="BF94" s="236"/>
      <c r="BG94" s="236"/>
      <c r="BH94" s="236"/>
      <c r="BI94" s="236"/>
      <c r="BJ94" s="237"/>
      <c r="BK94" s="237"/>
      <c r="BL94" s="237"/>
      <c r="BM94" s="237"/>
      <c r="BN94" s="237"/>
      <c r="BO94" s="237"/>
    </row>
    <row r="95" spans="1:67" s="240" customFormat="1" ht="20" x14ac:dyDescent="0.4">
      <c r="A95" s="273">
        <v>67.2</v>
      </c>
      <c r="B95" s="275"/>
      <c r="C95" s="275" t="s">
        <v>154</v>
      </c>
      <c r="D95" s="274" t="s">
        <v>156</v>
      </c>
      <c r="E95" s="281" t="s">
        <v>44</v>
      </c>
      <c r="F95" s="282" t="s">
        <v>43</v>
      </c>
      <c r="G95" s="282" t="s">
        <v>52</v>
      </c>
      <c r="H95" s="283">
        <v>1.61</v>
      </c>
      <c r="I95" s="422" t="s">
        <v>486</v>
      </c>
      <c r="J95" s="561">
        <v>17110.387799999997</v>
      </c>
      <c r="K95" s="397">
        <v>1.0392999999999999</v>
      </c>
      <c r="L95" s="578">
        <v>0.09</v>
      </c>
      <c r="M95" s="365">
        <v>1600</v>
      </c>
      <c r="N95" s="205">
        <v>63</v>
      </c>
      <c r="O95" s="206">
        <v>326</v>
      </c>
      <c r="P95" s="279">
        <v>1989</v>
      </c>
      <c r="Q95" s="280">
        <v>0.94265402843601898</v>
      </c>
      <c r="R95" s="206" t="s">
        <v>478</v>
      </c>
      <c r="S95" s="206">
        <v>2110</v>
      </c>
      <c r="T95" s="293">
        <v>2110</v>
      </c>
      <c r="U95" s="232"/>
      <c r="V95" s="231"/>
      <c r="W95" s="233"/>
      <c r="X95" s="233"/>
      <c r="Y95" s="234"/>
      <c r="Z95" s="235"/>
      <c r="AA95" s="234"/>
      <c r="AB95" s="235"/>
      <c r="AC95" s="236"/>
      <c r="AD95" s="236"/>
      <c r="AE95" s="235"/>
      <c r="AF95" s="235"/>
      <c r="AG95" s="235"/>
      <c r="AH95" s="233"/>
      <c r="AI95" s="234"/>
      <c r="AJ95" s="234"/>
      <c r="AK95" s="237"/>
      <c r="AL95" s="236"/>
      <c r="AM95" s="231"/>
      <c r="AN95" s="236"/>
      <c r="AO95" s="236"/>
      <c r="AP95" s="236"/>
      <c r="AQ95" s="236"/>
      <c r="AR95" s="236"/>
      <c r="AS95" s="236"/>
      <c r="AT95" s="236"/>
      <c r="AU95" s="236"/>
      <c r="AV95" s="236"/>
      <c r="AW95" s="236"/>
      <c r="AX95" s="236"/>
      <c r="AY95" s="236"/>
      <c r="AZ95" s="236"/>
      <c r="BA95" s="236"/>
      <c r="BB95" s="236"/>
      <c r="BC95" s="236"/>
      <c r="BD95" s="236"/>
      <c r="BE95" s="236"/>
      <c r="BF95" s="236"/>
      <c r="BG95" s="236"/>
      <c r="BH95" s="236"/>
      <c r="BI95" s="236"/>
      <c r="BJ95" s="237"/>
      <c r="BK95" s="237"/>
      <c r="BL95" s="237"/>
      <c r="BM95" s="237"/>
      <c r="BN95" s="237"/>
      <c r="BO95" s="237"/>
    </row>
    <row r="96" spans="1:67" s="240" customFormat="1" ht="20" x14ac:dyDescent="0.4">
      <c r="A96" s="22">
        <v>67.3</v>
      </c>
      <c r="B96" s="163"/>
      <c r="C96" s="163" t="s">
        <v>157</v>
      </c>
      <c r="D96" s="177" t="s">
        <v>158</v>
      </c>
      <c r="E96" s="147" t="s">
        <v>44</v>
      </c>
      <c r="F96" s="143" t="s">
        <v>43</v>
      </c>
      <c r="G96" s="143" t="s">
        <v>52</v>
      </c>
      <c r="H96" s="27">
        <v>0.47</v>
      </c>
      <c r="I96" s="420" t="s">
        <v>486</v>
      </c>
      <c r="J96" s="558">
        <v>9342.1986666666671</v>
      </c>
      <c r="K96" s="565">
        <v>1.0414000000000001</v>
      </c>
      <c r="L96" s="573">
        <v>0.10275953597789755</v>
      </c>
      <c r="M96" s="363">
        <v>1000</v>
      </c>
      <c r="N96" s="197">
        <v>41</v>
      </c>
      <c r="O96" s="193">
        <v>132</v>
      </c>
      <c r="P96" s="28">
        <v>1173</v>
      </c>
      <c r="Q96" s="29">
        <v>0.81458333333333333</v>
      </c>
      <c r="R96" s="193" t="s">
        <v>476</v>
      </c>
      <c r="S96" s="193"/>
      <c r="T96" s="30">
        <v>1440</v>
      </c>
      <c r="U96" s="232"/>
      <c r="V96" s="231"/>
      <c r="W96" s="233"/>
      <c r="X96" s="233"/>
      <c r="Y96" s="234"/>
      <c r="Z96" s="235"/>
      <c r="AA96" s="234"/>
      <c r="AB96" s="235"/>
      <c r="AC96" s="236"/>
      <c r="AD96" s="236"/>
      <c r="AE96" s="235"/>
      <c r="AF96" s="235"/>
      <c r="AG96" s="235"/>
      <c r="AH96" s="233"/>
      <c r="AI96" s="234"/>
      <c r="AJ96" s="234"/>
      <c r="AK96" s="237"/>
      <c r="AL96" s="236"/>
      <c r="AM96" s="231"/>
      <c r="AN96" s="236"/>
      <c r="AO96" s="236"/>
      <c r="AP96" s="236"/>
      <c r="AQ96" s="236"/>
      <c r="AR96" s="236"/>
      <c r="AS96" s="236"/>
      <c r="AT96" s="236"/>
      <c r="AU96" s="236"/>
      <c r="AV96" s="236"/>
      <c r="AW96" s="236"/>
      <c r="AX96" s="236"/>
      <c r="AY96" s="236"/>
      <c r="AZ96" s="236"/>
      <c r="BA96" s="236"/>
      <c r="BB96" s="236"/>
      <c r="BC96" s="236"/>
      <c r="BD96" s="236"/>
      <c r="BE96" s="236"/>
      <c r="BF96" s="236"/>
      <c r="BG96" s="236"/>
      <c r="BH96" s="236"/>
      <c r="BI96" s="236"/>
      <c r="BJ96" s="237"/>
      <c r="BK96" s="237"/>
      <c r="BL96" s="237"/>
      <c r="BM96" s="237"/>
      <c r="BN96" s="237"/>
      <c r="BO96" s="237"/>
    </row>
    <row r="97" spans="1:67" s="92" customFormat="1" ht="20.9" customHeight="1" x14ac:dyDescent="0.4">
      <c r="A97" s="11">
        <v>68</v>
      </c>
      <c r="B97" s="12"/>
      <c r="C97" s="161" t="s">
        <v>159</v>
      </c>
      <c r="D97" s="162" t="s">
        <v>160</v>
      </c>
      <c r="E97" s="149" t="s">
        <v>51</v>
      </c>
      <c r="F97" s="150" t="s">
        <v>50</v>
      </c>
      <c r="G97" s="150" t="s">
        <v>52</v>
      </c>
      <c r="H97" s="15">
        <v>3.2</v>
      </c>
      <c r="I97" s="420" t="s">
        <v>486</v>
      </c>
      <c r="J97" s="558">
        <v>2483.5026666666663</v>
      </c>
      <c r="K97" s="565">
        <v>1.0327</v>
      </c>
      <c r="L97" s="573">
        <v>0.15139907238539979</v>
      </c>
      <c r="M97" s="363">
        <v>388</v>
      </c>
      <c r="N97" s="125">
        <v>13</v>
      </c>
      <c r="O97" s="192"/>
      <c r="P97" s="18">
        <v>401</v>
      </c>
      <c r="Q97" s="19">
        <v>0.30610687022900762</v>
      </c>
      <c r="R97" s="16" t="s">
        <v>476</v>
      </c>
      <c r="S97" s="16"/>
      <c r="T97" s="30">
        <v>1310</v>
      </c>
      <c r="U97" s="88"/>
      <c r="V97" s="87"/>
      <c r="W97" s="89"/>
      <c r="X97" s="89"/>
      <c r="Y97" s="86"/>
      <c r="Z97" s="72"/>
      <c r="AA97" s="86"/>
      <c r="AB97" s="72"/>
      <c r="AC97" s="21"/>
      <c r="AD97" s="21"/>
      <c r="AE97" s="72"/>
      <c r="AF97" s="72"/>
      <c r="AG97" s="72"/>
      <c r="AH97" s="89"/>
      <c r="AI97" s="86"/>
      <c r="AJ97" s="86"/>
      <c r="AK97" s="90"/>
      <c r="AL97" s="21"/>
      <c r="AM97" s="87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90"/>
      <c r="BK97" s="90"/>
      <c r="BL97" s="90"/>
      <c r="BM97" s="90"/>
      <c r="BN97" s="90"/>
      <c r="BO97" s="90"/>
    </row>
    <row r="98" spans="1:67" s="92" customFormat="1" ht="20.9" customHeight="1" x14ac:dyDescent="0.4">
      <c r="A98" s="11">
        <v>69</v>
      </c>
      <c r="B98" s="12"/>
      <c r="C98" s="161" t="s">
        <v>161</v>
      </c>
      <c r="D98" s="162" t="s">
        <v>162</v>
      </c>
      <c r="E98" s="149" t="s">
        <v>44</v>
      </c>
      <c r="F98" s="150" t="s">
        <v>43</v>
      </c>
      <c r="G98" s="150" t="s">
        <v>52</v>
      </c>
      <c r="H98" s="15">
        <v>5.1100000000000003</v>
      </c>
      <c r="I98" s="420" t="s">
        <v>486</v>
      </c>
      <c r="J98" s="558">
        <v>6731.32</v>
      </c>
      <c r="K98" s="565">
        <v>1.0513999999999999</v>
      </c>
      <c r="L98" s="573">
        <v>0.11647046938787638</v>
      </c>
      <c r="M98" s="363">
        <v>824</v>
      </c>
      <c r="N98" s="125">
        <v>42</v>
      </c>
      <c r="O98" s="192">
        <v>204</v>
      </c>
      <c r="P98" s="18">
        <v>1070</v>
      </c>
      <c r="Q98" s="19">
        <v>0.74305555555555558</v>
      </c>
      <c r="R98" s="16" t="s">
        <v>476</v>
      </c>
      <c r="S98" s="16"/>
      <c r="T98" s="30">
        <v>1440</v>
      </c>
      <c r="U98" s="88"/>
      <c r="V98" s="87"/>
      <c r="W98" s="89"/>
      <c r="X98" s="89"/>
      <c r="Y98" s="86"/>
      <c r="Z98" s="72"/>
      <c r="AA98" s="86"/>
      <c r="AB98" s="72"/>
      <c r="AC98" s="21"/>
      <c r="AD98" s="21"/>
      <c r="AE98" s="72"/>
      <c r="AF98" s="72"/>
      <c r="AG98" s="72"/>
      <c r="AH98" s="89"/>
      <c r="AI98" s="86"/>
      <c r="AJ98" s="86"/>
      <c r="AK98" s="90"/>
      <c r="AL98" s="21"/>
      <c r="AM98" s="87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</row>
    <row r="99" spans="1:67" s="326" customFormat="1" ht="20.9" customHeight="1" x14ac:dyDescent="0.4">
      <c r="A99" s="11">
        <v>71</v>
      </c>
      <c r="B99" s="189"/>
      <c r="C99" s="189" t="s">
        <v>163</v>
      </c>
      <c r="D99" s="190" t="s">
        <v>164</v>
      </c>
      <c r="E99" s="149" t="s">
        <v>44</v>
      </c>
      <c r="F99" s="150" t="s">
        <v>43</v>
      </c>
      <c r="G99" s="150" t="s">
        <v>52</v>
      </c>
      <c r="H99" s="15">
        <v>1.75</v>
      </c>
      <c r="I99" s="420" t="s">
        <v>486</v>
      </c>
      <c r="J99" s="558">
        <v>7426.1373333333331</v>
      </c>
      <c r="K99" s="565">
        <v>1.02</v>
      </c>
      <c r="L99" s="573">
        <v>0.11095943463115773</v>
      </c>
      <c r="M99" s="363">
        <v>840</v>
      </c>
      <c r="N99" s="197">
        <v>17</v>
      </c>
      <c r="O99" s="192">
        <v>71</v>
      </c>
      <c r="P99" s="194">
        <v>928</v>
      </c>
      <c r="Q99" s="195">
        <v>0.80695652173913046</v>
      </c>
      <c r="R99" s="192" t="s">
        <v>476</v>
      </c>
      <c r="S99" s="192"/>
      <c r="T99" s="196">
        <v>1150</v>
      </c>
      <c r="U99" s="320"/>
      <c r="V99" s="319"/>
      <c r="W99" s="321"/>
      <c r="X99" s="321"/>
      <c r="Y99" s="322"/>
      <c r="Z99" s="323"/>
      <c r="AA99" s="322"/>
      <c r="AB99" s="323"/>
      <c r="AC99" s="324"/>
      <c r="AD99" s="324"/>
      <c r="AE99" s="323"/>
      <c r="AF99" s="323"/>
      <c r="AG99" s="323"/>
      <c r="AH99" s="321"/>
      <c r="AI99" s="322"/>
      <c r="AJ99" s="322"/>
      <c r="AK99" s="325"/>
      <c r="AL99" s="324"/>
      <c r="AM99" s="319"/>
      <c r="AN99" s="324"/>
      <c r="AO99" s="324"/>
      <c r="AP99" s="324"/>
      <c r="AQ99" s="324"/>
      <c r="AR99" s="324"/>
      <c r="AS99" s="324"/>
      <c r="AT99" s="324"/>
      <c r="AU99" s="324"/>
      <c r="AV99" s="324"/>
      <c r="AW99" s="324"/>
      <c r="AX99" s="324"/>
      <c r="AY99" s="324"/>
      <c r="AZ99" s="324"/>
      <c r="BA99" s="324"/>
      <c r="BB99" s="324"/>
      <c r="BC99" s="324"/>
      <c r="BD99" s="324"/>
      <c r="BE99" s="324"/>
      <c r="BF99" s="324"/>
      <c r="BG99" s="324"/>
      <c r="BH99" s="324"/>
      <c r="BI99" s="324"/>
      <c r="BJ99" s="325"/>
      <c r="BK99" s="325"/>
      <c r="BL99" s="325"/>
      <c r="BM99" s="325"/>
      <c r="BN99" s="325"/>
      <c r="BO99" s="325"/>
    </row>
    <row r="100" spans="1:67" s="240" customFormat="1" ht="20.9" customHeight="1" x14ac:dyDescent="0.4">
      <c r="A100" s="241">
        <v>72</v>
      </c>
      <c r="B100" s="220"/>
      <c r="C100" s="220" t="s">
        <v>165</v>
      </c>
      <c r="D100" s="221" t="s">
        <v>166</v>
      </c>
      <c r="E100" s="222" t="s">
        <v>44</v>
      </c>
      <c r="F100" s="223" t="s">
        <v>43</v>
      </c>
      <c r="G100" s="223" t="s">
        <v>52</v>
      </c>
      <c r="H100" s="225">
        <v>1.38</v>
      </c>
      <c r="I100" s="421" t="s">
        <v>486</v>
      </c>
      <c r="J100" s="560">
        <v>10869.855666666666</v>
      </c>
      <c r="K100" s="396">
        <v>1.0522</v>
      </c>
      <c r="L100" s="575">
        <v>9.8621364705639911E-2</v>
      </c>
      <c r="M100" s="364">
        <v>1128</v>
      </c>
      <c r="N100" s="227">
        <v>59</v>
      </c>
      <c r="O100" s="226">
        <v>359</v>
      </c>
      <c r="P100" s="229">
        <v>1546</v>
      </c>
      <c r="Q100" s="230">
        <v>1.0736111111111111</v>
      </c>
      <c r="R100" s="226" t="s">
        <v>477</v>
      </c>
      <c r="S100" s="226"/>
      <c r="T100" s="289">
        <v>1440</v>
      </c>
      <c r="U100" s="232"/>
      <c r="V100" s="231"/>
      <c r="W100" s="233"/>
      <c r="X100" s="233"/>
      <c r="Y100" s="234"/>
      <c r="Z100" s="235"/>
      <c r="AA100" s="234"/>
      <c r="AB100" s="235"/>
      <c r="AC100" s="236"/>
      <c r="AD100" s="236"/>
      <c r="AE100" s="235"/>
      <c r="AF100" s="235"/>
      <c r="AG100" s="235"/>
      <c r="AH100" s="233"/>
      <c r="AI100" s="234"/>
      <c r="AJ100" s="234"/>
      <c r="AK100" s="237"/>
      <c r="AL100" s="236"/>
      <c r="AM100" s="231"/>
      <c r="AN100" s="236"/>
      <c r="AO100" s="236"/>
      <c r="AP100" s="236"/>
      <c r="AQ100" s="236"/>
      <c r="AR100" s="236"/>
      <c r="AS100" s="236"/>
      <c r="AT100" s="236"/>
      <c r="AU100" s="236"/>
      <c r="AV100" s="236"/>
      <c r="AW100" s="236"/>
      <c r="AX100" s="236"/>
      <c r="AY100" s="236"/>
      <c r="AZ100" s="236"/>
      <c r="BA100" s="236"/>
      <c r="BB100" s="236"/>
      <c r="BC100" s="236"/>
      <c r="BD100" s="236"/>
      <c r="BE100" s="236"/>
      <c r="BF100" s="236"/>
      <c r="BG100" s="236"/>
      <c r="BH100" s="236"/>
      <c r="BI100" s="236"/>
      <c r="BJ100" s="237"/>
      <c r="BK100" s="237"/>
      <c r="BL100" s="237"/>
      <c r="BM100" s="237"/>
      <c r="BN100" s="237"/>
      <c r="BO100" s="237"/>
    </row>
    <row r="101" spans="1:67" s="240" customFormat="1" ht="20.9" customHeight="1" x14ac:dyDescent="0.4">
      <c r="A101" s="241">
        <v>73.099999999999994</v>
      </c>
      <c r="B101" s="220"/>
      <c r="C101" s="220" t="s">
        <v>167</v>
      </c>
      <c r="D101" s="221" t="s">
        <v>168</v>
      </c>
      <c r="E101" s="222" t="s">
        <v>44</v>
      </c>
      <c r="F101" s="223" t="s">
        <v>176</v>
      </c>
      <c r="G101" s="223" t="s">
        <v>52</v>
      </c>
      <c r="H101" s="225">
        <v>1.5</v>
      </c>
      <c r="I101" s="421" t="s">
        <v>486</v>
      </c>
      <c r="J101" s="560">
        <v>26463.25066666667</v>
      </c>
      <c r="K101" s="396">
        <v>1.0582</v>
      </c>
      <c r="L101" s="575">
        <v>9.5831008516061356E-2</v>
      </c>
      <c r="M101" s="364">
        <v>2684</v>
      </c>
      <c r="N101" s="227">
        <v>156</v>
      </c>
      <c r="O101" s="226">
        <v>1984</v>
      </c>
      <c r="P101" s="229">
        <v>4824</v>
      </c>
      <c r="Q101" s="230">
        <v>1.3474860335195531</v>
      </c>
      <c r="R101" s="226" t="s">
        <v>477</v>
      </c>
      <c r="S101" s="226"/>
      <c r="T101" s="289">
        <v>3580</v>
      </c>
      <c r="U101" s="232"/>
      <c r="V101" s="231"/>
      <c r="W101" s="233"/>
      <c r="X101" s="233"/>
      <c r="Y101" s="234"/>
      <c r="Z101" s="235"/>
      <c r="AA101" s="234"/>
      <c r="AB101" s="235"/>
      <c r="AC101" s="236"/>
      <c r="AD101" s="236"/>
      <c r="AE101" s="235"/>
      <c r="AF101" s="235"/>
      <c r="AG101" s="235"/>
      <c r="AH101" s="233"/>
      <c r="AI101" s="234"/>
      <c r="AJ101" s="234"/>
      <c r="AK101" s="237"/>
      <c r="AL101" s="236"/>
      <c r="AM101" s="231"/>
      <c r="AN101" s="236"/>
      <c r="AO101" s="236"/>
      <c r="AP101" s="236"/>
      <c r="AQ101" s="236"/>
      <c r="AR101" s="236"/>
      <c r="AS101" s="236"/>
      <c r="AT101" s="236"/>
      <c r="AU101" s="236"/>
      <c r="AV101" s="236"/>
      <c r="AW101" s="236"/>
      <c r="AX101" s="236"/>
      <c r="AY101" s="236"/>
      <c r="AZ101" s="236"/>
      <c r="BA101" s="236"/>
      <c r="BB101" s="236"/>
      <c r="BC101" s="236"/>
      <c r="BD101" s="236"/>
      <c r="BE101" s="236"/>
      <c r="BF101" s="236"/>
      <c r="BG101" s="236"/>
      <c r="BH101" s="236"/>
      <c r="BI101" s="236"/>
      <c r="BJ101" s="236"/>
      <c r="BK101" s="236"/>
      <c r="BL101" s="236"/>
      <c r="BM101" s="236"/>
      <c r="BN101" s="236"/>
      <c r="BO101" s="236"/>
    </row>
    <row r="102" spans="1:67" s="240" customFormat="1" ht="20.9" customHeight="1" x14ac:dyDescent="0.4">
      <c r="A102" s="241">
        <v>73.2</v>
      </c>
      <c r="B102" s="220"/>
      <c r="C102" s="220" t="s">
        <v>167</v>
      </c>
      <c r="D102" s="221" t="s">
        <v>169</v>
      </c>
      <c r="E102" s="222" t="s">
        <v>44</v>
      </c>
      <c r="F102" s="223" t="s">
        <v>176</v>
      </c>
      <c r="G102" s="223" t="s">
        <v>52</v>
      </c>
      <c r="H102" s="225">
        <v>0.9</v>
      </c>
      <c r="I102" s="421" t="s">
        <v>486</v>
      </c>
      <c r="J102" s="560">
        <v>24904.186666666665</v>
      </c>
      <c r="K102" s="396">
        <v>1.0448</v>
      </c>
      <c r="L102" s="575">
        <v>9.9406092900713297E-2</v>
      </c>
      <c r="M102" s="364">
        <v>2587</v>
      </c>
      <c r="N102" s="227">
        <v>116</v>
      </c>
      <c r="O102" s="226">
        <v>2666</v>
      </c>
      <c r="P102" s="229">
        <v>5369</v>
      </c>
      <c r="Q102" s="230">
        <v>1.4997206703910615</v>
      </c>
      <c r="R102" s="226" t="s">
        <v>477</v>
      </c>
      <c r="S102" s="226"/>
      <c r="T102" s="289">
        <v>3580</v>
      </c>
      <c r="U102" s="232"/>
      <c r="V102" s="231"/>
      <c r="W102" s="233"/>
      <c r="X102" s="233"/>
      <c r="Y102" s="234"/>
      <c r="Z102" s="235"/>
      <c r="AA102" s="234"/>
      <c r="AB102" s="235"/>
      <c r="AC102" s="236"/>
      <c r="AD102" s="236"/>
      <c r="AE102" s="235"/>
      <c r="AF102" s="235"/>
      <c r="AG102" s="235"/>
      <c r="AH102" s="233"/>
      <c r="AI102" s="234"/>
      <c r="AJ102" s="234"/>
      <c r="AK102" s="237"/>
      <c r="AL102" s="236"/>
      <c r="AM102" s="231"/>
      <c r="AN102" s="236"/>
      <c r="AO102" s="236"/>
      <c r="AP102" s="236"/>
      <c r="AQ102" s="236"/>
      <c r="AR102" s="236"/>
      <c r="AS102" s="236"/>
      <c r="AT102" s="236"/>
      <c r="AU102" s="236"/>
      <c r="AV102" s="236"/>
      <c r="AW102" s="236"/>
      <c r="AX102" s="236"/>
      <c r="AY102" s="236"/>
      <c r="AZ102" s="236"/>
      <c r="BA102" s="236"/>
      <c r="BB102" s="236"/>
      <c r="BC102" s="236"/>
      <c r="BD102" s="236"/>
      <c r="BE102" s="236"/>
      <c r="BF102" s="236"/>
      <c r="BG102" s="236"/>
      <c r="BH102" s="236"/>
      <c r="BI102" s="236"/>
      <c r="BJ102" s="236"/>
      <c r="BK102" s="236"/>
      <c r="BL102" s="236"/>
      <c r="BM102" s="236"/>
      <c r="BN102" s="236"/>
      <c r="BO102" s="236"/>
    </row>
    <row r="103" spans="1:67" s="187" customFormat="1" ht="20.9" customHeight="1" x14ac:dyDescent="0.4">
      <c r="A103" s="241">
        <v>74.099999999999994</v>
      </c>
      <c r="B103" s="220"/>
      <c r="C103" s="220" t="s">
        <v>167</v>
      </c>
      <c r="D103" s="221" t="s">
        <v>386</v>
      </c>
      <c r="E103" s="242" t="s">
        <v>51</v>
      </c>
      <c r="F103" s="224" t="s">
        <v>75</v>
      </c>
      <c r="G103" s="224" t="s">
        <v>52</v>
      </c>
      <c r="H103" s="225">
        <v>0.7</v>
      </c>
      <c r="I103" s="421" t="s">
        <v>486</v>
      </c>
      <c r="J103" s="560">
        <v>21877.613333333331</v>
      </c>
      <c r="K103" s="396">
        <v>1.0612999999999999</v>
      </c>
      <c r="L103" s="575">
        <v>0.10129075627384097</v>
      </c>
      <c r="M103" s="364">
        <v>2352</v>
      </c>
      <c r="N103" s="227">
        <v>144</v>
      </c>
      <c r="O103" s="226">
        <v>1156</v>
      </c>
      <c r="P103" s="229">
        <v>3652</v>
      </c>
      <c r="Q103" s="230">
        <v>1.1412500000000001</v>
      </c>
      <c r="R103" s="226" t="s">
        <v>477</v>
      </c>
      <c r="S103" s="226"/>
      <c r="T103" s="289">
        <v>3200</v>
      </c>
      <c r="U103" s="181"/>
      <c r="V103" s="180"/>
      <c r="W103" s="182"/>
      <c r="X103" s="182"/>
      <c r="Y103" s="183"/>
      <c r="Z103" s="184"/>
      <c r="AA103" s="183"/>
      <c r="AB103" s="184"/>
      <c r="AC103" s="185"/>
      <c r="AD103" s="185"/>
      <c r="AE103" s="184"/>
      <c r="AF103" s="184"/>
      <c r="AG103" s="184"/>
      <c r="AH103" s="182"/>
      <c r="AI103" s="183"/>
      <c r="AJ103" s="183"/>
      <c r="AK103" s="186"/>
      <c r="AL103" s="185"/>
      <c r="AM103" s="180"/>
      <c r="AN103" s="185"/>
      <c r="AO103" s="185"/>
      <c r="AP103" s="185"/>
      <c r="AQ103" s="185"/>
      <c r="AR103" s="185"/>
      <c r="AS103" s="185"/>
      <c r="AT103" s="185"/>
      <c r="AU103" s="185"/>
      <c r="AV103" s="185"/>
      <c r="AW103" s="185"/>
      <c r="AX103" s="185"/>
      <c r="AY103" s="185"/>
      <c r="AZ103" s="185"/>
      <c r="BA103" s="185"/>
      <c r="BB103" s="185"/>
      <c r="BC103" s="185"/>
      <c r="BD103" s="185"/>
      <c r="BE103" s="185"/>
      <c r="BF103" s="185"/>
      <c r="BG103" s="185"/>
      <c r="BH103" s="185"/>
      <c r="BI103" s="185"/>
      <c r="BJ103" s="186"/>
      <c r="BK103" s="186"/>
      <c r="BL103" s="186"/>
      <c r="BM103" s="186"/>
      <c r="BN103" s="186"/>
      <c r="BO103" s="186"/>
    </row>
    <row r="104" spans="1:67" s="240" customFormat="1" ht="20.9" customHeight="1" x14ac:dyDescent="0.4">
      <c r="A104" s="241">
        <v>74.2</v>
      </c>
      <c r="B104" s="220"/>
      <c r="C104" s="220" t="s">
        <v>167</v>
      </c>
      <c r="D104" s="221" t="s">
        <v>387</v>
      </c>
      <c r="E104" s="242" t="s">
        <v>51</v>
      </c>
      <c r="F104" s="224" t="s">
        <v>62</v>
      </c>
      <c r="G104" s="224" t="s">
        <v>52</v>
      </c>
      <c r="H104" s="225">
        <v>3.23</v>
      </c>
      <c r="I104" s="421" t="s">
        <v>486</v>
      </c>
      <c r="J104" s="560">
        <v>13422.974333333334</v>
      </c>
      <c r="K104" s="396">
        <v>1.0470999999999999</v>
      </c>
      <c r="L104" s="575">
        <v>0.10847074305910788</v>
      </c>
      <c r="M104" s="364">
        <v>1525</v>
      </c>
      <c r="N104" s="227">
        <v>72</v>
      </c>
      <c r="O104" s="226">
        <v>517</v>
      </c>
      <c r="P104" s="229">
        <v>2114</v>
      </c>
      <c r="Q104" s="230">
        <v>1.4479452054794522</v>
      </c>
      <c r="R104" s="226" t="s">
        <v>477</v>
      </c>
      <c r="S104" s="226"/>
      <c r="T104" s="289">
        <v>1460</v>
      </c>
      <c r="U104" s="232"/>
      <c r="V104" s="231"/>
      <c r="W104" s="233"/>
      <c r="X104" s="233"/>
      <c r="Y104" s="234"/>
      <c r="Z104" s="235"/>
      <c r="AA104" s="234"/>
      <c r="AB104" s="235"/>
      <c r="AC104" s="236"/>
      <c r="AD104" s="236"/>
      <c r="AE104" s="235"/>
      <c r="AF104" s="235"/>
      <c r="AG104" s="235"/>
      <c r="AH104" s="233"/>
      <c r="AI104" s="234"/>
      <c r="AJ104" s="234"/>
      <c r="AK104" s="237"/>
      <c r="AL104" s="236"/>
      <c r="AM104" s="231"/>
      <c r="AN104" s="236"/>
      <c r="AO104" s="236"/>
      <c r="AP104" s="236"/>
      <c r="AQ104" s="236"/>
      <c r="AR104" s="236"/>
      <c r="AS104" s="236"/>
      <c r="AT104" s="236"/>
      <c r="AU104" s="236"/>
      <c r="AV104" s="236"/>
      <c r="AW104" s="236"/>
      <c r="AX104" s="236"/>
      <c r="AY104" s="236"/>
      <c r="AZ104" s="236"/>
      <c r="BA104" s="236"/>
      <c r="BB104" s="236"/>
      <c r="BC104" s="236"/>
      <c r="BD104" s="236"/>
      <c r="BE104" s="236"/>
      <c r="BF104" s="236"/>
      <c r="BG104" s="236"/>
      <c r="BH104" s="236"/>
      <c r="BI104" s="236"/>
      <c r="BJ104" s="237"/>
      <c r="BK104" s="237"/>
      <c r="BL104" s="237"/>
      <c r="BM104" s="237"/>
      <c r="BN104" s="237"/>
      <c r="BO104" s="237"/>
    </row>
    <row r="105" spans="1:67" s="240" customFormat="1" ht="20.9" customHeight="1" x14ac:dyDescent="0.4">
      <c r="A105" s="241">
        <v>74.3</v>
      </c>
      <c r="B105" s="220"/>
      <c r="C105" s="220" t="s">
        <v>167</v>
      </c>
      <c r="D105" s="221" t="s">
        <v>172</v>
      </c>
      <c r="E105" s="242" t="s">
        <v>51</v>
      </c>
      <c r="F105" s="224" t="s">
        <v>62</v>
      </c>
      <c r="G105" s="224" t="s">
        <v>52</v>
      </c>
      <c r="H105" s="225">
        <v>0.81</v>
      </c>
      <c r="I105" s="421" t="s">
        <v>486</v>
      </c>
      <c r="J105" s="560">
        <v>13334.706666666665</v>
      </c>
      <c r="K105" s="396">
        <v>1.0507</v>
      </c>
      <c r="L105" s="575">
        <v>0.10078961866927708</v>
      </c>
      <c r="M105" s="364">
        <v>1412</v>
      </c>
      <c r="N105" s="227">
        <v>72</v>
      </c>
      <c r="O105" s="226">
        <v>501</v>
      </c>
      <c r="P105" s="229">
        <v>1985</v>
      </c>
      <c r="Q105" s="230">
        <v>1.3595890410958904</v>
      </c>
      <c r="R105" s="226" t="s">
        <v>477</v>
      </c>
      <c r="S105" s="226"/>
      <c r="T105" s="289">
        <v>1460</v>
      </c>
      <c r="U105" s="232"/>
      <c r="V105" s="231"/>
      <c r="W105" s="233"/>
      <c r="X105" s="233"/>
      <c r="Y105" s="234"/>
      <c r="Z105" s="235"/>
      <c r="AA105" s="234"/>
      <c r="AB105" s="235"/>
      <c r="AC105" s="236"/>
      <c r="AD105" s="236"/>
      <c r="AE105" s="235"/>
      <c r="AF105" s="235"/>
      <c r="AG105" s="235"/>
      <c r="AH105" s="233"/>
      <c r="AI105" s="234"/>
      <c r="AJ105" s="234"/>
      <c r="AK105" s="237"/>
      <c r="AL105" s="236"/>
      <c r="AM105" s="231"/>
      <c r="AN105" s="236"/>
      <c r="AO105" s="236"/>
      <c r="AP105" s="236"/>
      <c r="AQ105" s="236"/>
      <c r="AR105" s="236"/>
      <c r="AS105" s="236"/>
      <c r="AT105" s="236"/>
      <c r="AU105" s="236"/>
      <c r="AV105" s="236"/>
      <c r="AW105" s="236"/>
      <c r="AX105" s="236"/>
      <c r="AY105" s="236"/>
      <c r="AZ105" s="236"/>
      <c r="BA105" s="236"/>
      <c r="BB105" s="236"/>
      <c r="BC105" s="236"/>
      <c r="BD105" s="236"/>
      <c r="BE105" s="236"/>
      <c r="BF105" s="236"/>
      <c r="BG105" s="236"/>
      <c r="BH105" s="236"/>
      <c r="BI105" s="236"/>
      <c r="BJ105" s="237"/>
      <c r="BK105" s="237"/>
      <c r="BL105" s="237"/>
      <c r="BM105" s="237"/>
      <c r="BN105" s="237"/>
      <c r="BO105" s="237"/>
    </row>
    <row r="106" spans="1:67" s="92" customFormat="1" ht="20" x14ac:dyDescent="0.4">
      <c r="A106" s="11">
        <v>75</v>
      </c>
      <c r="B106" s="12"/>
      <c r="C106" s="161" t="s">
        <v>173</v>
      </c>
      <c r="D106" s="162" t="s">
        <v>42</v>
      </c>
      <c r="E106" s="14" t="s">
        <v>44</v>
      </c>
      <c r="F106" s="10" t="s">
        <v>43</v>
      </c>
      <c r="G106" s="10" t="s">
        <v>45</v>
      </c>
      <c r="H106" s="15">
        <v>0.86</v>
      </c>
      <c r="I106" s="420" t="s">
        <v>486</v>
      </c>
      <c r="J106" s="558">
        <v>2633.7420000000002</v>
      </c>
      <c r="K106" s="565">
        <v>1.02</v>
      </c>
      <c r="L106" s="573">
        <v>9.2643850460675331E-2</v>
      </c>
      <c r="M106" s="363">
        <v>249</v>
      </c>
      <c r="N106" s="125">
        <v>5</v>
      </c>
      <c r="O106" s="192"/>
      <c r="P106" s="18">
        <v>254</v>
      </c>
      <c r="Q106" s="19">
        <v>0.22086956521739132</v>
      </c>
      <c r="R106" s="16" t="s">
        <v>476</v>
      </c>
      <c r="S106" s="16"/>
      <c r="T106" s="196">
        <v>1150</v>
      </c>
      <c r="U106" s="88"/>
      <c r="V106" s="87"/>
      <c r="W106" s="89"/>
      <c r="X106" s="89"/>
      <c r="Y106" s="86"/>
      <c r="Z106" s="72"/>
      <c r="AA106" s="86"/>
      <c r="AB106" s="72"/>
      <c r="AC106" s="21"/>
      <c r="AD106" s="21"/>
      <c r="AE106" s="72"/>
      <c r="AF106" s="72"/>
      <c r="AG106" s="72"/>
      <c r="AH106" s="89"/>
      <c r="AI106" s="86"/>
      <c r="AJ106" s="86"/>
      <c r="AK106" s="90"/>
      <c r="AL106" s="21"/>
      <c r="AM106" s="87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</row>
    <row r="107" spans="1:67" s="92" customFormat="1" ht="20.9" customHeight="1" x14ac:dyDescent="0.4">
      <c r="A107" s="11">
        <v>76</v>
      </c>
      <c r="B107" s="189"/>
      <c r="C107" s="189" t="s">
        <v>174</v>
      </c>
      <c r="D107" s="190" t="s">
        <v>175</v>
      </c>
      <c r="E107" s="191" t="s">
        <v>44</v>
      </c>
      <c r="F107" s="188" t="s">
        <v>176</v>
      </c>
      <c r="G107" s="188" t="s">
        <v>52</v>
      </c>
      <c r="H107" s="15">
        <v>3.07</v>
      </c>
      <c r="I107" s="420" t="s">
        <v>486</v>
      </c>
      <c r="J107" s="558">
        <v>23878.097999999998</v>
      </c>
      <c r="K107" s="565">
        <v>1.02</v>
      </c>
      <c r="L107" s="573">
        <v>9.7830237567498049E-2</v>
      </c>
      <c r="M107" s="363">
        <v>2383</v>
      </c>
      <c r="N107" s="197">
        <v>48</v>
      </c>
      <c r="O107" s="192">
        <v>380</v>
      </c>
      <c r="P107" s="194">
        <v>2811</v>
      </c>
      <c r="Q107" s="195">
        <v>0.74562334217506632</v>
      </c>
      <c r="R107" s="192" t="s">
        <v>476</v>
      </c>
      <c r="S107" s="192">
        <v>3770</v>
      </c>
      <c r="T107" s="196">
        <v>3770</v>
      </c>
      <c r="U107" s="88"/>
      <c r="V107" s="87"/>
      <c r="W107" s="89"/>
      <c r="X107" s="89"/>
      <c r="Y107" s="86"/>
      <c r="Z107" s="72"/>
      <c r="AA107" s="86"/>
      <c r="AB107" s="72"/>
      <c r="AC107" s="21"/>
      <c r="AD107" s="21"/>
      <c r="AE107" s="72"/>
      <c r="AF107" s="72"/>
      <c r="AG107" s="72"/>
      <c r="AH107" s="89"/>
      <c r="AI107" s="86"/>
      <c r="AJ107" s="86"/>
      <c r="AK107" s="90"/>
      <c r="AL107" s="21"/>
      <c r="AM107" s="87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86"/>
      <c r="BK107" s="86"/>
      <c r="BL107" s="86"/>
      <c r="BM107" s="86"/>
      <c r="BN107" s="86"/>
      <c r="BO107" s="86"/>
    </row>
    <row r="108" spans="1:67" s="240" customFormat="1" ht="20.9" customHeight="1" x14ac:dyDescent="0.4">
      <c r="A108" s="198">
        <v>77.099999999999994</v>
      </c>
      <c r="B108" s="199"/>
      <c r="C108" s="199" t="s">
        <v>174</v>
      </c>
      <c r="D108" s="200" t="s">
        <v>336</v>
      </c>
      <c r="E108" s="201" t="s">
        <v>44</v>
      </c>
      <c r="F108" s="202" t="s">
        <v>176</v>
      </c>
      <c r="G108" s="202" t="s">
        <v>52</v>
      </c>
      <c r="H108" s="203">
        <v>1.02</v>
      </c>
      <c r="I108" s="422" t="s">
        <v>486</v>
      </c>
      <c r="J108" s="561">
        <v>26884.581999999999</v>
      </c>
      <c r="K108" s="397">
        <v>1.0423</v>
      </c>
      <c r="L108" s="576">
        <v>0.10236350336412149</v>
      </c>
      <c r="M108" s="365">
        <v>2868</v>
      </c>
      <c r="N108" s="205">
        <v>121</v>
      </c>
      <c r="O108" s="204">
        <v>553</v>
      </c>
      <c r="P108" s="207">
        <v>3542</v>
      </c>
      <c r="Q108" s="208">
        <v>0.98938547486033523</v>
      </c>
      <c r="R108" s="204" t="s">
        <v>478</v>
      </c>
      <c r="S108" s="204"/>
      <c r="T108" s="294">
        <v>3580</v>
      </c>
      <c r="U108" s="232"/>
      <c r="V108" s="231"/>
      <c r="W108" s="233"/>
      <c r="X108" s="233"/>
      <c r="Y108" s="234"/>
      <c r="Z108" s="235"/>
      <c r="AA108" s="234"/>
      <c r="AB108" s="235"/>
      <c r="AC108" s="236"/>
      <c r="AD108" s="236"/>
      <c r="AE108" s="235"/>
      <c r="AF108" s="235"/>
      <c r="AG108" s="235"/>
      <c r="AH108" s="233"/>
      <c r="AI108" s="234"/>
      <c r="AJ108" s="234"/>
      <c r="AK108" s="237"/>
      <c r="AL108" s="236"/>
      <c r="AM108" s="231"/>
      <c r="AN108" s="236"/>
      <c r="AO108" s="236"/>
      <c r="AP108" s="236"/>
      <c r="AQ108" s="236"/>
      <c r="AR108" s="236"/>
      <c r="AS108" s="236"/>
      <c r="AT108" s="236"/>
      <c r="AU108" s="236"/>
      <c r="AV108" s="236"/>
      <c r="AW108" s="236"/>
      <c r="AX108" s="236"/>
      <c r="AY108" s="236"/>
      <c r="AZ108" s="236"/>
      <c r="BA108" s="236"/>
      <c r="BB108" s="236"/>
      <c r="BC108" s="236"/>
      <c r="BD108" s="236"/>
      <c r="BE108" s="236"/>
      <c r="BF108" s="236"/>
      <c r="BG108" s="236"/>
      <c r="BH108" s="236"/>
      <c r="BI108" s="236"/>
      <c r="BJ108" s="232"/>
      <c r="BK108" s="232"/>
      <c r="BL108" s="232"/>
      <c r="BM108" s="232"/>
      <c r="BN108" s="232"/>
      <c r="BO108" s="232"/>
    </row>
    <row r="109" spans="1:67" s="240" customFormat="1" ht="20.9" customHeight="1" x14ac:dyDescent="0.4">
      <c r="A109" s="241">
        <v>77.2</v>
      </c>
      <c r="B109" s="220"/>
      <c r="C109" s="220" t="s">
        <v>174</v>
      </c>
      <c r="D109" s="221" t="s">
        <v>337</v>
      </c>
      <c r="E109" s="242" t="s">
        <v>44</v>
      </c>
      <c r="F109" s="224" t="s">
        <v>176</v>
      </c>
      <c r="G109" s="224" t="s">
        <v>52</v>
      </c>
      <c r="H109" s="225">
        <v>1.23</v>
      </c>
      <c r="I109" s="421" t="s">
        <v>486</v>
      </c>
      <c r="J109" s="560">
        <v>29455.661999999997</v>
      </c>
      <c r="K109" s="396">
        <v>1.0533999999999999</v>
      </c>
      <c r="L109" s="575">
        <v>0.1002184232016242</v>
      </c>
      <c r="M109" s="364">
        <v>3110</v>
      </c>
      <c r="N109" s="227">
        <v>166</v>
      </c>
      <c r="O109" s="226">
        <v>821</v>
      </c>
      <c r="P109" s="229">
        <v>4097</v>
      </c>
      <c r="Q109" s="230">
        <v>1.1444134078212291</v>
      </c>
      <c r="R109" s="226" t="s">
        <v>477</v>
      </c>
      <c r="S109" s="226"/>
      <c r="T109" s="289">
        <v>3580</v>
      </c>
      <c r="U109" s="232"/>
      <c r="V109" s="231"/>
      <c r="W109" s="233"/>
      <c r="X109" s="233"/>
      <c r="Y109" s="234"/>
      <c r="Z109" s="235"/>
      <c r="AA109" s="234"/>
      <c r="AB109" s="235"/>
      <c r="AC109" s="236"/>
      <c r="AD109" s="236"/>
      <c r="AE109" s="235"/>
      <c r="AF109" s="235"/>
      <c r="AG109" s="235"/>
      <c r="AH109" s="233"/>
      <c r="AI109" s="234"/>
      <c r="AJ109" s="234"/>
      <c r="AK109" s="237"/>
      <c r="AL109" s="236"/>
      <c r="AM109" s="231"/>
      <c r="AN109" s="236"/>
      <c r="AO109" s="236"/>
      <c r="AP109" s="236"/>
      <c r="AQ109" s="236"/>
      <c r="AR109" s="236"/>
      <c r="AS109" s="236"/>
      <c r="AT109" s="236"/>
      <c r="AU109" s="236"/>
      <c r="AV109" s="236"/>
      <c r="AW109" s="236"/>
      <c r="AX109" s="236"/>
      <c r="AY109" s="236"/>
      <c r="AZ109" s="236"/>
      <c r="BA109" s="236"/>
      <c r="BB109" s="236"/>
      <c r="BC109" s="236"/>
      <c r="BD109" s="236"/>
      <c r="BE109" s="236"/>
      <c r="BF109" s="236"/>
      <c r="BG109" s="236"/>
      <c r="BH109" s="236"/>
      <c r="BI109" s="236"/>
      <c r="BJ109" s="232"/>
      <c r="BK109" s="232"/>
      <c r="BL109" s="232"/>
      <c r="BM109" s="232"/>
      <c r="BN109" s="232"/>
      <c r="BO109" s="232"/>
    </row>
    <row r="110" spans="1:67" s="92" customFormat="1" ht="20.9" customHeight="1" x14ac:dyDescent="0.4">
      <c r="A110" s="241">
        <v>77.3</v>
      </c>
      <c r="B110" s="220"/>
      <c r="C110" s="220" t="s">
        <v>174</v>
      </c>
      <c r="D110" s="221" t="s">
        <v>398</v>
      </c>
      <c r="E110" s="242" t="s">
        <v>44</v>
      </c>
      <c r="F110" s="224" t="s">
        <v>176</v>
      </c>
      <c r="G110" s="224" t="s">
        <v>52</v>
      </c>
      <c r="H110" s="225">
        <v>1.05</v>
      </c>
      <c r="I110" s="421" t="s">
        <v>486</v>
      </c>
      <c r="J110" s="560">
        <v>28159.463</v>
      </c>
      <c r="K110" s="396">
        <v>1.0616000000000001</v>
      </c>
      <c r="L110" s="575">
        <v>9.8297329036423742E-2</v>
      </c>
      <c r="M110" s="364">
        <v>2939</v>
      </c>
      <c r="N110" s="227">
        <v>181</v>
      </c>
      <c r="O110" s="226">
        <v>893</v>
      </c>
      <c r="P110" s="229">
        <v>4013</v>
      </c>
      <c r="Q110" s="230">
        <v>1.1209497206703911</v>
      </c>
      <c r="R110" s="226" t="s">
        <v>477</v>
      </c>
      <c r="S110" s="226"/>
      <c r="T110" s="289">
        <v>3580</v>
      </c>
      <c r="U110" s="88"/>
      <c r="V110" s="87"/>
      <c r="W110" s="89"/>
      <c r="X110" s="89"/>
      <c r="Y110" s="86"/>
      <c r="Z110" s="72"/>
      <c r="AA110" s="86"/>
      <c r="AB110" s="72"/>
      <c r="AC110" s="21"/>
      <c r="AD110" s="21"/>
      <c r="AE110" s="72"/>
      <c r="AF110" s="72"/>
      <c r="AG110" s="72"/>
      <c r="AH110" s="89"/>
      <c r="AI110" s="86"/>
      <c r="AJ110" s="86"/>
      <c r="AK110" s="90"/>
      <c r="AL110" s="21"/>
      <c r="AM110" s="87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88"/>
      <c r="BK110" s="88"/>
      <c r="BL110" s="88"/>
      <c r="BM110" s="88"/>
      <c r="BN110" s="88"/>
      <c r="BO110" s="88"/>
    </row>
    <row r="111" spans="1:67" s="92" customFormat="1" ht="20.9" customHeight="1" x14ac:dyDescent="0.4">
      <c r="A111" s="11">
        <v>77.400000000000006</v>
      </c>
      <c r="B111" s="189"/>
      <c r="C111" s="189" t="s">
        <v>174</v>
      </c>
      <c r="D111" s="190" t="s">
        <v>399</v>
      </c>
      <c r="E111" s="191" t="s">
        <v>44</v>
      </c>
      <c r="F111" s="188" t="s">
        <v>176</v>
      </c>
      <c r="G111" s="188" t="s">
        <v>52</v>
      </c>
      <c r="H111" s="15">
        <v>0.39</v>
      </c>
      <c r="I111" s="420" t="s">
        <v>486</v>
      </c>
      <c r="J111" s="558">
        <v>22364.52</v>
      </c>
      <c r="K111" s="395">
        <v>1.0266</v>
      </c>
      <c r="L111" s="573">
        <v>9.6939259147971871E-2</v>
      </c>
      <c r="M111" s="363">
        <v>2226</v>
      </c>
      <c r="N111" s="197">
        <v>59</v>
      </c>
      <c r="O111" s="192">
        <v>907</v>
      </c>
      <c r="P111" s="194">
        <v>3192</v>
      </c>
      <c r="Q111" s="195">
        <v>0.89162011173184352</v>
      </c>
      <c r="R111" s="192" t="s">
        <v>476</v>
      </c>
      <c r="S111" s="192"/>
      <c r="T111" s="196">
        <v>3580</v>
      </c>
      <c r="U111" s="88"/>
      <c r="V111" s="87"/>
      <c r="W111" s="89"/>
      <c r="X111" s="89"/>
      <c r="Y111" s="86"/>
      <c r="Z111" s="72"/>
      <c r="AA111" s="86"/>
      <c r="AB111" s="72"/>
      <c r="AC111" s="21"/>
      <c r="AD111" s="21"/>
      <c r="AE111" s="72"/>
      <c r="AF111" s="72"/>
      <c r="AG111" s="72"/>
      <c r="AH111" s="89"/>
      <c r="AI111" s="86"/>
      <c r="AJ111" s="86"/>
      <c r="AK111" s="90"/>
      <c r="AL111" s="21"/>
      <c r="AM111" s="87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88"/>
      <c r="BK111" s="88"/>
      <c r="BL111" s="88"/>
      <c r="BM111" s="88"/>
      <c r="BN111" s="88"/>
      <c r="BO111" s="88"/>
    </row>
    <row r="112" spans="1:67" s="240" customFormat="1" ht="20.9" customHeight="1" x14ac:dyDescent="0.4">
      <c r="A112" s="198">
        <v>78.11</v>
      </c>
      <c r="B112" s="199"/>
      <c r="C112" s="199" t="s">
        <v>174</v>
      </c>
      <c r="D112" s="200" t="s">
        <v>413</v>
      </c>
      <c r="E112" s="201" t="s">
        <v>44</v>
      </c>
      <c r="F112" s="202" t="s">
        <v>176</v>
      </c>
      <c r="G112" s="202" t="s">
        <v>52</v>
      </c>
      <c r="H112" s="203">
        <v>0.66</v>
      </c>
      <c r="I112" s="422" t="s">
        <v>486</v>
      </c>
      <c r="J112" s="561">
        <v>22090.292999999998</v>
      </c>
      <c r="K112" s="397">
        <v>1.0498000000000001</v>
      </c>
      <c r="L112" s="576">
        <v>0.10429920508523813</v>
      </c>
      <c r="M112" s="365">
        <v>2419</v>
      </c>
      <c r="N112" s="205">
        <v>120</v>
      </c>
      <c r="O112" s="204">
        <v>861</v>
      </c>
      <c r="P112" s="207">
        <v>3400</v>
      </c>
      <c r="Q112" s="208">
        <v>0.94972067039106145</v>
      </c>
      <c r="R112" s="204" t="s">
        <v>478</v>
      </c>
      <c r="S112" s="204"/>
      <c r="T112" s="294">
        <v>3580</v>
      </c>
      <c r="U112" s="232"/>
      <c r="V112" s="231"/>
      <c r="W112" s="233"/>
      <c r="X112" s="233"/>
      <c r="Y112" s="234"/>
      <c r="Z112" s="235"/>
      <c r="AA112" s="234"/>
      <c r="AB112" s="235"/>
      <c r="AC112" s="236"/>
      <c r="AD112" s="236"/>
      <c r="AE112" s="235"/>
      <c r="AF112" s="235"/>
      <c r="AG112" s="235"/>
      <c r="AH112" s="233"/>
      <c r="AI112" s="234"/>
      <c r="AJ112" s="234"/>
      <c r="AK112" s="237"/>
      <c r="AL112" s="236"/>
      <c r="AM112" s="231"/>
      <c r="AN112" s="236"/>
      <c r="AO112" s="236"/>
      <c r="AP112" s="236"/>
      <c r="AQ112" s="236"/>
      <c r="AR112" s="236"/>
      <c r="AS112" s="236"/>
      <c r="AT112" s="236"/>
      <c r="AU112" s="236"/>
      <c r="AV112" s="236"/>
      <c r="AW112" s="236"/>
      <c r="AX112" s="236"/>
      <c r="AY112" s="236"/>
      <c r="AZ112" s="236"/>
      <c r="BA112" s="236"/>
      <c r="BB112" s="236"/>
      <c r="BC112" s="236"/>
      <c r="BD112" s="236"/>
      <c r="BE112" s="236"/>
      <c r="BF112" s="236"/>
      <c r="BG112" s="236"/>
      <c r="BH112" s="236"/>
      <c r="BI112" s="236"/>
      <c r="BJ112" s="233"/>
      <c r="BK112" s="233"/>
      <c r="BL112" s="233"/>
      <c r="BM112" s="233"/>
      <c r="BN112" s="233"/>
      <c r="BO112" s="233"/>
    </row>
    <row r="113" spans="1:67" s="176" customFormat="1" ht="20.9" customHeight="1" x14ac:dyDescent="0.4">
      <c r="A113" s="375">
        <v>78.12</v>
      </c>
      <c r="B113" s="376"/>
      <c r="C113" s="199" t="s">
        <v>174</v>
      </c>
      <c r="D113" s="377" t="s">
        <v>414</v>
      </c>
      <c r="E113" s="201" t="s">
        <v>44</v>
      </c>
      <c r="F113" s="202" t="s">
        <v>176</v>
      </c>
      <c r="G113" s="202" t="s">
        <v>52</v>
      </c>
      <c r="H113" s="203">
        <v>0.83</v>
      </c>
      <c r="I113" s="422" t="s">
        <v>486</v>
      </c>
      <c r="J113" s="561">
        <v>22090.292999999998</v>
      </c>
      <c r="K113" s="397">
        <v>1.0498000000000001</v>
      </c>
      <c r="L113" s="576">
        <v>0.10429920508523813</v>
      </c>
      <c r="M113" s="365">
        <v>2419</v>
      </c>
      <c r="N113" s="205">
        <v>120</v>
      </c>
      <c r="O113" s="204">
        <v>888</v>
      </c>
      <c r="P113" s="207">
        <v>3427</v>
      </c>
      <c r="Q113" s="208">
        <v>0.95726256983240221</v>
      </c>
      <c r="R113" s="204" t="s">
        <v>478</v>
      </c>
      <c r="S113" s="204"/>
      <c r="T113" s="294">
        <v>3580</v>
      </c>
      <c r="U113" s="171"/>
      <c r="V113" s="170"/>
      <c r="W113" s="172"/>
      <c r="X113" s="172"/>
      <c r="Y113" s="173"/>
      <c r="Z113" s="174"/>
      <c r="AA113" s="173"/>
      <c r="AB113" s="174"/>
      <c r="AC113" s="169"/>
      <c r="AD113" s="169"/>
      <c r="AE113" s="174"/>
      <c r="AF113" s="174"/>
      <c r="AG113" s="174"/>
      <c r="AH113" s="172"/>
      <c r="AI113" s="173"/>
      <c r="AJ113" s="173"/>
      <c r="AK113" s="175"/>
      <c r="AL113" s="169"/>
      <c r="AM113" s="170"/>
      <c r="AN113" s="169"/>
      <c r="AO113" s="169"/>
      <c r="AP113" s="169"/>
      <c r="AQ113" s="169"/>
      <c r="AR113" s="169"/>
      <c r="AS113" s="169"/>
      <c r="AT113" s="169"/>
      <c r="AU113" s="169"/>
      <c r="AV113" s="169"/>
      <c r="AW113" s="169"/>
      <c r="AX113" s="169"/>
      <c r="AY113" s="169"/>
      <c r="AZ113" s="169"/>
      <c r="BA113" s="169"/>
      <c r="BB113" s="169"/>
      <c r="BC113" s="169"/>
      <c r="BD113" s="169"/>
      <c r="BE113" s="169"/>
      <c r="BF113" s="169"/>
      <c r="BG113" s="169"/>
      <c r="BH113" s="169"/>
      <c r="BI113" s="169"/>
      <c r="BJ113" s="172"/>
      <c r="BK113" s="172"/>
      <c r="BL113" s="172"/>
      <c r="BM113" s="172"/>
      <c r="BN113" s="172"/>
      <c r="BO113" s="172"/>
    </row>
    <row r="114" spans="1:67" s="92" customFormat="1" ht="20.9" customHeight="1" x14ac:dyDescent="0.4">
      <c r="A114" s="11">
        <v>78.2</v>
      </c>
      <c r="B114" s="189"/>
      <c r="C114" s="189" t="s">
        <v>174</v>
      </c>
      <c r="D114" s="190" t="s">
        <v>338</v>
      </c>
      <c r="E114" s="191" t="s">
        <v>44</v>
      </c>
      <c r="F114" s="188" t="s">
        <v>176</v>
      </c>
      <c r="G114" s="188" t="s">
        <v>52</v>
      </c>
      <c r="H114" s="15">
        <v>0.97</v>
      </c>
      <c r="I114" s="420" t="s">
        <v>486</v>
      </c>
      <c r="J114" s="558">
        <v>20718.835000000003</v>
      </c>
      <c r="K114" s="395">
        <v>1.0444</v>
      </c>
      <c r="L114" s="573">
        <v>9.9812561854949841E-2</v>
      </c>
      <c r="M114" s="363">
        <v>2160</v>
      </c>
      <c r="N114" s="197">
        <v>96</v>
      </c>
      <c r="O114" s="192">
        <v>939</v>
      </c>
      <c r="P114" s="194">
        <v>3195</v>
      </c>
      <c r="Q114" s="195">
        <v>0.89245810055865926</v>
      </c>
      <c r="R114" s="192" t="s">
        <v>476</v>
      </c>
      <c r="S114" s="192"/>
      <c r="T114" s="196">
        <v>3580</v>
      </c>
      <c r="U114" s="88"/>
      <c r="V114" s="87"/>
      <c r="W114" s="89"/>
      <c r="X114" s="89"/>
      <c r="Y114" s="86"/>
      <c r="Z114" s="72"/>
      <c r="AA114" s="86"/>
      <c r="AB114" s="72"/>
      <c r="AC114" s="21"/>
      <c r="AD114" s="21"/>
      <c r="AE114" s="72"/>
      <c r="AF114" s="72"/>
      <c r="AG114" s="72"/>
      <c r="AH114" s="89"/>
      <c r="AI114" s="86"/>
      <c r="AJ114" s="86"/>
      <c r="AK114" s="90"/>
      <c r="AL114" s="21"/>
      <c r="AM114" s="87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89"/>
      <c r="BK114" s="89"/>
      <c r="BL114" s="89"/>
      <c r="BM114" s="89"/>
      <c r="BN114" s="89"/>
      <c r="BO114" s="89"/>
    </row>
    <row r="115" spans="1:67" s="240" customFormat="1" ht="20.9" customHeight="1" x14ac:dyDescent="0.4">
      <c r="A115" s="241">
        <v>79</v>
      </c>
      <c r="B115" s="220"/>
      <c r="C115" s="220" t="s">
        <v>178</v>
      </c>
      <c r="D115" s="246" t="s">
        <v>316</v>
      </c>
      <c r="E115" s="242" t="s">
        <v>44</v>
      </c>
      <c r="F115" s="224" t="s">
        <v>43</v>
      </c>
      <c r="G115" s="224" t="s">
        <v>52</v>
      </c>
      <c r="H115" s="225">
        <v>2.69</v>
      </c>
      <c r="I115" s="421" t="s">
        <v>486</v>
      </c>
      <c r="J115" s="560">
        <v>14680.027</v>
      </c>
      <c r="K115" s="396">
        <v>1.0223</v>
      </c>
      <c r="L115" s="575">
        <v>9.2642881378896647E-2</v>
      </c>
      <c r="M115" s="364">
        <v>1390</v>
      </c>
      <c r="N115" s="227">
        <v>31</v>
      </c>
      <c r="O115" s="226">
        <v>572</v>
      </c>
      <c r="P115" s="229">
        <v>1993</v>
      </c>
      <c r="Q115" s="230">
        <v>1.3840277777777779</v>
      </c>
      <c r="R115" s="226" t="s">
        <v>477</v>
      </c>
      <c r="S115" s="226"/>
      <c r="T115" s="289">
        <v>1440</v>
      </c>
      <c r="U115" s="232"/>
      <c r="V115" s="231"/>
      <c r="W115" s="233"/>
      <c r="X115" s="233"/>
      <c r="Y115" s="234"/>
      <c r="Z115" s="235"/>
      <c r="AA115" s="234"/>
      <c r="AB115" s="235"/>
      <c r="AC115" s="236"/>
      <c r="AD115" s="236"/>
      <c r="AE115" s="235"/>
      <c r="AF115" s="235"/>
      <c r="AG115" s="235"/>
      <c r="AH115" s="233"/>
      <c r="AI115" s="234"/>
      <c r="AJ115" s="234"/>
      <c r="AK115" s="237"/>
      <c r="AL115" s="236"/>
      <c r="AM115" s="231"/>
      <c r="AN115" s="236"/>
      <c r="AO115" s="236"/>
      <c r="AP115" s="236"/>
      <c r="AQ115" s="236"/>
      <c r="AR115" s="236"/>
      <c r="AS115" s="236"/>
      <c r="AT115" s="236"/>
      <c r="AU115" s="236"/>
      <c r="AV115" s="236"/>
      <c r="AW115" s="236"/>
      <c r="AX115" s="236"/>
      <c r="AY115" s="236"/>
      <c r="AZ115" s="236"/>
      <c r="BA115" s="236"/>
      <c r="BB115" s="236"/>
      <c r="BC115" s="236"/>
      <c r="BD115" s="236"/>
      <c r="BE115" s="236"/>
      <c r="BF115" s="236"/>
      <c r="BG115" s="236"/>
      <c r="BH115" s="236"/>
      <c r="BI115" s="236"/>
      <c r="BJ115" s="232"/>
      <c r="BK115" s="232"/>
      <c r="BL115" s="232"/>
      <c r="BM115" s="232"/>
      <c r="BN115" s="232"/>
      <c r="BO115" s="232"/>
    </row>
    <row r="116" spans="1:67" s="92" customFormat="1" ht="20.9" customHeight="1" x14ac:dyDescent="0.4">
      <c r="A116" s="198">
        <v>80</v>
      </c>
      <c r="B116" s="199"/>
      <c r="C116" s="199" t="s">
        <v>180</v>
      </c>
      <c r="D116" s="587" t="s">
        <v>322</v>
      </c>
      <c r="E116" s="201" t="s">
        <v>44</v>
      </c>
      <c r="F116" s="202" t="s">
        <v>43</v>
      </c>
      <c r="G116" s="202" t="s">
        <v>52</v>
      </c>
      <c r="H116" s="203">
        <v>2.3717803030303028</v>
      </c>
      <c r="I116" s="422" t="s">
        <v>486</v>
      </c>
      <c r="J116" s="561">
        <v>7002.4310000000005</v>
      </c>
      <c r="K116" s="397">
        <v>1.0623</v>
      </c>
      <c r="L116" s="576">
        <v>0.13766647611379532</v>
      </c>
      <c r="M116" s="365">
        <v>1024</v>
      </c>
      <c r="N116" s="205">
        <v>64</v>
      </c>
      <c r="O116" s="204">
        <v>334</v>
      </c>
      <c r="P116" s="207">
        <v>1422</v>
      </c>
      <c r="Q116" s="208">
        <v>0.98750000000000004</v>
      </c>
      <c r="R116" s="204" t="s">
        <v>478</v>
      </c>
      <c r="S116" s="204"/>
      <c r="T116" s="294">
        <v>1440</v>
      </c>
      <c r="U116" s="88"/>
      <c r="V116" s="87"/>
      <c r="W116" s="89"/>
      <c r="X116" s="89"/>
      <c r="Y116" s="86"/>
      <c r="Z116" s="72"/>
      <c r="AA116" s="86"/>
      <c r="AB116" s="72"/>
      <c r="AC116" s="21"/>
      <c r="AD116" s="21"/>
      <c r="AE116" s="72"/>
      <c r="AF116" s="72"/>
      <c r="AG116" s="72"/>
      <c r="AH116" s="89"/>
      <c r="AI116" s="86"/>
      <c r="AJ116" s="86"/>
      <c r="AK116" s="90"/>
      <c r="AL116" s="21"/>
      <c r="AM116" s="87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</row>
    <row r="117" spans="1:67" s="92" customFormat="1" ht="20.9" customHeight="1" x14ac:dyDescent="0.4">
      <c r="A117" s="241">
        <v>81</v>
      </c>
      <c r="B117" s="220">
        <v>262</v>
      </c>
      <c r="C117" s="220" t="s">
        <v>182</v>
      </c>
      <c r="D117" s="221" t="s">
        <v>183</v>
      </c>
      <c r="E117" s="242" t="s">
        <v>51</v>
      </c>
      <c r="F117" s="224" t="s">
        <v>184</v>
      </c>
      <c r="G117" s="224" t="s">
        <v>52</v>
      </c>
      <c r="H117" s="225">
        <v>4.07</v>
      </c>
      <c r="I117" s="421" t="s">
        <v>418</v>
      </c>
      <c r="J117" s="563">
        <v>11000</v>
      </c>
      <c r="K117" s="396">
        <v>1.02</v>
      </c>
      <c r="L117" s="579">
        <v>0.09</v>
      </c>
      <c r="M117" s="364">
        <v>1030</v>
      </c>
      <c r="N117" s="227">
        <v>21</v>
      </c>
      <c r="O117" s="226">
        <v>577</v>
      </c>
      <c r="P117" s="229">
        <v>1628</v>
      </c>
      <c r="Q117" s="230">
        <v>1.2240601503759398</v>
      </c>
      <c r="R117" s="226" t="s">
        <v>477</v>
      </c>
      <c r="S117" s="226"/>
      <c r="T117" s="289">
        <v>1330</v>
      </c>
      <c r="U117" s="88"/>
      <c r="V117" s="87"/>
      <c r="W117" s="89"/>
      <c r="X117" s="89"/>
      <c r="Y117" s="86"/>
      <c r="Z117" s="72"/>
      <c r="AA117" s="86"/>
      <c r="AB117" s="72"/>
      <c r="AC117" s="21"/>
      <c r="AD117" s="21"/>
      <c r="AE117" s="72"/>
      <c r="AF117" s="72"/>
      <c r="AG117" s="72"/>
      <c r="AH117" s="89"/>
      <c r="AI117" s="86"/>
      <c r="AJ117" s="86"/>
      <c r="AK117" s="90"/>
      <c r="AL117" s="21"/>
      <c r="AM117" s="87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</row>
    <row r="118" spans="1:67" s="92" customFormat="1" ht="20.9" customHeight="1" x14ac:dyDescent="0.4">
      <c r="A118" s="241">
        <v>82</v>
      </c>
      <c r="B118" s="220">
        <v>105</v>
      </c>
      <c r="C118" s="220" t="s">
        <v>185</v>
      </c>
      <c r="D118" s="221" t="s">
        <v>186</v>
      </c>
      <c r="E118" s="242" t="s">
        <v>44</v>
      </c>
      <c r="F118" s="224" t="s">
        <v>184</v>
      </c>
      <c r="G118" s="224" t="s">
        <v>52</v>
      </c>
      <c r="H118" s="225">
        <v>1.34</v>
      </c>
      <c r="I118" s="421" t="s">
        <v>418</v>
      </c>
      <c r="J118" s="426">
        <v>13500</v>
      </c>
      <c r="K118" s="396">
        <v>1.0358000000000001</v>
      </c>
      <c r="L118" s="579">
        <v>0.09</v>
      </c>
      <c r="M118" s="364">
        <v>1304</v>
      </c>
      <c r="N118" s="227">
        <v>47</v>
      </c>
      <c r="O118" s="226">
        <v>666</v>
      </c>
      <c r="P118" s="229">
        <v>2017</v>
      </c>
      <c r="Q118" s="230">
        <v>1.5165413533834586</v>
      </c>
      <c r="R118" s="226" t="s">
        <v>477</v>
      </c>
      <c r="S118" s="226"/>
      <c r="T118" s="289">
        <v>1330</v>
      </c>
      <c r="U118" s="88"/>
      <c r="V118" s="87"/>
      <c r="W118" s="89"/>
      <c r="X118" s="89"/>
      <c r="Y118" s="86"/>
      <c r="Z118" s="72"/>
      <c r="AA118" s="86"/>
      <c r="AB118" s="72"/>
      <c r="AC118" s="21"/>
      <c r="AD118" s="21"/>
      <c r="AE118" s="72"/>
      <c r="AF118" s="72"/>
      <c r="AG118" s="72"/>
      <c r="AH118" s="89"/>
      <c r="AI118" s="86"/>
      <c r="AJ118" s="86"/>
      <c r="AK118" s="90"/>
      <c r="AL118" s="21"/>
      <c r="AM118" s="87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</row>
    <row r="119" spans="1:67" s="92" customFormat="1" ht="20.9" customHeight="1" x14ac:dyDescent="0.4">
      <c r="A119" s="22">
        <v>83</v>
      </c>
      <c r="B119" s="23">
        <v>4</v>
      </c>
      <c r="C119" s="163" t="s">
        <v>185</v>
      </c>
      <c r="D119" s="164" t="s">
        <v>97</v>
      </c>
      <c r="E119" s="25" t="s">
        <v>51</v>
      </c>
      <c r="F119" s="26" t="s">
        <v>184</v>
      </c>
      <c r="G119" s="26" t="s">
        <v>52</v>
      </c>
      <c r="H119" s="27">
        <v>6.17</v>
      </c>
      <c r="I119" s="420" t="s">
        <v>418</v>
      </c>
      <c r="J119" s="378">
        <v>4500</v>
      </c>
      <c r="K119" s="395">
        <v>1.1000000000000001</v>
      </c>
      <c r="L119" s="580">
        <v>0.09</v>
      </c>
      <c r="M119" s="363">
        <v>490</v>
      </c>
      <c r="N119" s="125">
        <v>49</v>
      </c>
      <c r="O119" s="193">
        <v>515</v>
      </c>
      <c r="P119" s="28">
        <v>1054</v>
      </c>
      <c r="Q119" s="29">
        <v>0.5217821782178218</v>
      </c>
      <c r="R119" s="17" t="s">
        <v>476</v>
      </c>
      <c r="S119" s="17"/>
      <c r="T119" s="30">
        <v>2020</v>
      </c>
      <c r="U119" s="88"/>
      <c r="V119" s="87"/>
      <c r="W119" s="89"/>
      <c r="X119" s="89"/>
      <c r="Y119" s="86"/>
      <c r="Z119" s="72"/>
      <c r="AA119" s="86"/>
      <c r="AB119" s="72"/>
      <c r="AC119" s="21"/>
      <c r="AD119" s="21"/>
      <c r="AE119" s="72"/>
      <c r="AF119" s="72"/>
      <c r="AG119" s="72"/>
      <c r="AH119" s="89"/>
      <c r="AI119" s="86"/>
      <c r="AJ119" s="86"/>
      <c r="AK119" s="90"/>
      <c r="AL119" s="21"/>
      <c r="AM119" s="87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</row>
    <row r="120" spans="1:67" s="92" customFormat="1" ht="20.9" customHeight="1" x14ac:dyDescent="0.4">
      <c r="A120" s="11">
        <v>84</v>
      </c>
      <c r="B120" s="12">
        <v>290</v>
      </c>
      <c r="C120" s="161" t="s">
        <v>185</v>
      </c>
      <c r="D120" s="162" t="s">
        <v>187</v>
      </c>
      <c r="E120" s="14" t="s">
        <v>44</v>
      </c>
      <c r="F120" s="10" t="s">
        <v>184</v>
      </c>
      <c r="G120" s="10" t="s">
        <v>52</v>
      </c>
      <c r="H120" s="15">
        <v>2.79</v>
      </c>
      <c r="I120" s="420" t="s">
        <v>418</v>
      </c>
      <c r="J120" s="378">
        <v>9800</v>
      </c>
      <c r="K120" s="395">
        <v>1.0425</v>
      </c>
      <c r="L120" s="580">
        <v>0.09</v>
      </c>
      <c r="M120" s="363">
        <v>959</v>
      </c>
      <c r="N120" s="125">
        <v>41</v>
      </c>
      <c r="O120" s="192">
        <v>465</v>
      </c>
      <c r="P120" s="18">
        <v>1465</v>
      </c>
      <c r="Q120" s="19">
        <v>0.72524752475247523</v>
      </c>
      <c r="R120" s="16" t="s">
        <v>476</v>
      </c>
      <c r="S120" s="16"/>
      <c r="T120" s="30">
        <v>2020</v>
      </c>
      <c r="U120" s="88"/>
      <c r="V120" s="87"/>
      <c r="W120" s="89"/>
      <c r="X120" s="89"/>
      <c r="Y120" s="86"/>
      <c r="Z120" s="72"/>
      <c r="AA120" s="86"/>
      <c r="AB120" s="72"/>
      <c r="AC120" s="21"/>
      <c r="AD120" s="21"/>
      <c r="AE120" s="72"/>
      <c r="AF120" s="72"/>
      <c r="AG120" s="72"/>
      <c r="AH120" s="89"/>
      <c r="AI120" s="86"/>
      <c r="AJ120" s="86"/>
      <c r="AK120" s="90"/>
      <c r="AL120" s="21"/>
      <c r="AM120" s="87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</row>
    <row r="121" spans="1:67" s="92" customFormat="1" ht="20.9" customHeight="1" x14ac:dyDescent="0.4">
      <c r="A121" s="198">
        <v>85</v>
      </c>
      <c r="B121" s="199">
        <v>360</v>
      </c>
      <c r="C121" s="199" t="s">
        <v>185</v>
      </c>
      <c r="D121" s="200" t="s">
        <v>188</v>
      </c>
      <c r="E121" s="201" t="s">
        <v>44</v>
      </c>
      <c r="F121" s="202" t="s">
        <v>189</v>
      </c>
      <c r="G121" s="202" t="s">
        <v>52</v>
      </c>
      <c r="H121" s="203">
        <v>0.86</v>
      </c>
      <c r="I121" s="422" t="s">
        <v>418</v>
      </c>
      <c r="J121" s="564">
        <v>27113</v>
      </c>
      <c r="K121" s="397">
        <v>1.02</v>
      </c>
      <c r="L121" s="581">
        <v>0.09</v>
      </c>
      <c r="M121" s="365">
        <v>2539</v>
      </c>
      <c r="N121" s="205">
        <v>51</v>
      </c>
      <c r="O121" s="204">
        <v>757</v>
      </c>
      <c r="P121" s="207">
        <v>3347</v>
      </c>
      <c r="Q121" s="208">
        <v>0.99613095238095239</v>
      </c>
      <c r="R121" s="204" t="s">
        <v>478</v>
      </c>
      <c r="S121" s="204"/>
      <c r="T121" s="294">
        <v>3360</v>
      </c>
      <c r="U121" s="88"/>
      <c r="V121" s="87"/>
      <c r="W121" s="89"/>
      <c r="X121" s="89"/>
      <c r="Y121" s="86"/>
      <c r="Z121" s="72"/>
      <c r="AA121" s="86"/>
      <c r="AB121" s="72"/>
      <c r="AC121" s="21"/>
      <c r="AD121" s="21"/>
      <c r="AE121" s="72"/>
      <c r="AF121" s="72"/>
      <c r="AG121" s="72"/>
      <c r="AH121" s="89"/>
      <c r="AI121" s="86"/>
      <c r="AJ121" s="86"/>
      <c r="AK121" s="90"/>
      <c r="AL121" s="21"/>
      <c r="AM121" s="87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</row>
    <row r="122" spans="1:67" s="92" customFormat="1" ht="20.9" customHeight="1" x14ac:dyDescent="0.4">
      <c r="A122" s="241">
        <v>86</v>
      </c>
      <c r="B122" s="220">
        <v>24</v>
      </c>
      <c r="C122" s="220" t="s">
        <v>185</v>
      </c>
      <c r="D122" s="221" t="s">
        <v>190</v>
      </c>
      <c r="E122" s="242" t="s">
        <v>44</v>
      </c>
      <c r="F122" s="224" t="s">
        <v>189</v>
      </c>
      <c r="G122" s="224" t="s">
        <v>52</v>
      </c>
      <c r="H122" s="225">
        <v>1.17</v>
      </c>
      <c r="I122" s="398" t="s">
        <v>418</v>
      </c>
      <c r="J122" s="563">
        <v>27500</v>
      </c>
      <c r="K122" s="396">
        <v>1.02</v>
      </c>
      <c r="L122" s="579">
        <v>0.09</v>
      </c>
      <c r="M122" s="364">
        <v>2575</v>
      </c>
      <c r="N122" s="227">
        <v>51</v>
      </c>
      <c r="O122" s="226">
        <v>733</v>
      </c>
      <c r="P122" s="229">
        <v>3359</v>
      </c>
      <c r="Q122" s="230">
        <v>1.0209726443768996</v>
      </c>
      <c r="R122" s="226" t="s">
        <v>477</v>
      </c>
      <c r="S122" s="226"/>
      <c r="T122" s="289">
        <v>3290</v>
      </c>
      <c r="U122" s="88"/>
      <c r="V122" s="87"/>
      <c r="W122" s="89"/>
      <c r="X122" s="89"/>
      <c r="Y122" s="86"/>
      <c r="Z122" s="72"/>
      <c r="AA122" s="86"/>
      <c r="AB122" s="72"/>
      <c r="AC122" s="21"/>
      <c r="AD122" s="21"/>
      <c r="AE122" s="72"/>
      <c r="AF122" s="72"/>
      <c r="AG122" s="72"/>
      <c r="AH122" s="89"/>
      <c r="AI122" s="86"/>
      <c r="AJ122" s="86"/>
      <c r="AK122" s="90"/>
      <c r="AL122" s="21"/>
      <c r="AM122" s="87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</row>
    <row r="123" spans="1:67" s="240" customFormat="1" ht="20.9" customHeight="1" x14ac:dyDescent="0.4">
      <c r="A123" s="241">
        <v>88</v>
      </c>
      <c r="B123" s="244" t="s">
        <v>339</v>
      </c>
      <c r="C123" s="220" t="s">
        <v>185</v>
      </c>
      <c r="D123" s="221" t="s">
        <v>191</v>
      </c>
      <c r="E123" s="242" t="s">
        <v>44</v>
      </c>
      <c r="F123" s="224" t="s">
        <v>189</v>
      </c>
      <c r="G123" s="224" t="s">
        <v>52</v>
      </c>
      <c r="H123" s="225">
        <v>0.71</v>
      </c>
      <c r="I123" s="398" t="s">
        <v>486</v>
      </c>
      <c r="J123" s="560">
        <v>41940.7045</v>
      </c>
      <c r="K123" s="396">
        <v>1.02</v>
      </c>
      <c r="L123" s="575">
        <v>9.3465287403553268E-2</v>
      </c>
      <c r="M123" s="364">
        <v>3998</v>
      </c>
      <c r="N123" s="227">
        <v>80</v>
      </c>
      <c r="O123" s="226">
        <v>158</v>
      </c>
      <c r="P123" s="229">
        <v>4236</v>
      </c>
      <c r="Q123" s="230">
        <v>1.2875379939209726</v>
      </c>
      <c r="R123" s="226" t="s">
        <v>477</v>
      </c>
      <c r="S123" s="226"/>
      <c r="T123" s="289">
        <v>3290</v>
      </c>
      <c r="U123" s="232"/>
      <c r="V123" s="231"/>
      <c r="W123" s="233"/>
      <c r="X123" s="233"/>
      <c r="Y123" s="234"/>
      <c r="Z123" s="235"/>
      <c r="AA123" s="234"/>
      <c r="AB123" s="235"/>
      <c r="AC123" s="236"/>
      <c r="AD123" s="236"/>
      <c r="AE123" s="235"/>
      <c r="AF123" s="235"/>
      <c r="AG123" s="235"/>
      <c r="AH123" s="233"/>
      <c r="AI123" s="234"/>
      <c r="AJ123" s="234"/>
      <c r="AK123" s="237"/>
      <c r="AL123" s="236"/>
      <c r="AM123" s="231"/>
      <c r="AN123" s="236"/>
      <c r="AO123" s="236"/>
      <c r="AP123" s="236"/>
      <c r="AQ123" s="236"/>
      <c r="AR123" s="236"/>
      <c r="AS123" s="236"/>
      <c r="AT123" s="236"/>
      <c r="AU123" s="236"/>
      <c r="AV123" s="236"/>
      <c r="AW123" s="236"/>
      <c r="AX123" s="236"/>
      <c r="AY123" s="236"/>
      <c r="AZ123" s="236"/>
      <c r="BA123" s="236"/>
      <c r="BB123" s="236"/>
      <c r="BC123" s="236"/>
      <c r="BD123" s="236"/>
      <c r="BE123" s="236"/>
      <c r="BF123" s="236"/>
      <c r="BG123" s="236"/>
      <c r="BH123" s="236"/>
      <c r="BI123" s="236"/>
      <c r="BJ123" s="236"/>
      <c r="BK123" s="236"/>
      <c r="BL123" s="236"/>
      <c r="BM123" s="236"/>
      <c r="BN123" s="236"/>
      <c r="BO123" s="236"/>
    </row>
    <row r="124" spans="1:67" s="240" customFormat="1" ht="20.9" customHeight="1" x14ac:dyDescent="0.4">
      <c r="A124" s="241">
        <v>89</v>
      </c>
      <c r="B124" s="244" t="s">
        <v>340</v>
      </c>
      <c r="C124" s="220" t="s">
        <v>192</v>
      </c>
      <c r="D124" s="221" t="s">
        <v>193</v>
      </c>
      <c r="E124" s="222" t="s">
        <v>44</v>
      </c>
      <c r="F124" s="224" t="s">
        <v>184</v>
      </c>
      <c r="G124" s="224" t="s">
        <v>52</v>
      </c>
      <c r="H124" s="225">
        <v>1.85</v>
      </c>
      <c r="I124" s="398" t="s">
        <v>486</v>
      </c>
      <c r="J124" s="560">
        <v>20176.195</v>
      </c>
      <c r="K124" s="396">
        <v>1.0241</v>
      </c>
      <c r="L124" s="575">
        <v>9.7738944335143477E-2</v>
      </c>
      <c r="M124" s="364">
        <v>2020</v>
      </c>
      <c r="N124" s="227">
        <v>49</v>
      </c>
      <c r="O124" s="226">
        <v>784</v>
      </c>
      <c r="P124" s="229">
        <v>2853</v>
      </c>
      <c r="Q124" s="230">
        <v>2.1451127819548872</v>
      </c>
      <c r="R124" s="226" t="s">
        <v>477</v>
      </c>
      <c r="S124" s="226"/>
      <c r="T124" s="289">
        <v>1330</v>
      </c>
      <c r="U124" s="232"/>
      <c r="V124" s="231"/>
      <c r="W124" s="233"/>
      <c r="X124" s="233"/>
      <c r="Y124" s="234"/>
      <c r="Z124" s="235"/>
      <c r="AA124" s="234"/>
      <c r="AB124" s="235"/>
      <c r="AC124" s="236"/>
      <c r="AD124" s="236"/>
      <c r="AE124" s="235"/>
      <c r="AF124" s="235"/>
      <c r="AG124" s="235"/>
      <c r="AH124" s="233"/>
      <c r="AI124" s="234"/>
      <c r="AJ124" s="234"/>
      <c r="AK124" s="237"/>
      <c r="AL124" s="236"/>
      <c r="AM124" s="231"/>
      <c r="AN124" s="236"/>
      <c r="AO124" s="236"/>
      <c r="AP124" s="236"/>
      <c r="AQ124" s="236"/>
      <c r="AR124" s="236"/>
      <c r="AS124" s="236"/>
      <c r="AT124" s="236"/>
      <c r="AU124" s="236"/>
      <c r="AV124" s="236"/>
      <c r="AW124" s="236"/>
      <c r="AX124" s="236"/>
      <c r="AY124" s="236"/>
      <c r="AZ124" s="236"/>
      <c r="BA124" s="236"/>
      <c r="BB124" s="236"/>
      <c r="BC124" s="236"/>
      <c r="BD124" s="236"/>
      <c r="BE124" s="236"/>
      <c r="BF124" s="236"/>
      <c r="BG124" s="236"/>
      <c r="BH124" s="236"/>
      <c r="BI124" s="236"/>
      <c r="BJ124" s="236"/>
      <c r="BK124" s="236"/>
      <c r="BL124" s="236"/>
      <c r="BM124" s="236"/>
      <c r="BN124" s="236"/>
      <c r="BO124" s="236"/>
    </row>
    <row r="125" spans="1:67" s="240" customFormat="1" ht="20.9" customHeight="1" x14ac:dyDescent="0.4">
      <c r="A125" s="241">
        <v>90</v>
      </c>
      <c r="B125" s="220">
        <v>235</v>
      </c>
      <c r="C125" s="220" t="s">
        <v>192</v>
      </c>
      <c r="D125" s="221" t="s">
        <v>194</v>
      </c>
      <c r="E125" s="222" t="s">
        <v>44</v>
      </c>
      <c r="F125" s="224" t="s">
        <v>184</v>
      </c>
      <c r="G125" s="224" t="s">
        <v>52</v>
      </c>
      <c r="H125" s="225">
        <v>1.66</v>
      </c>
      <c r="I125" s="398" t="s">
        <v>486</v>
      </c>
      <c r="J125" s="560">
        <v>15153.944</v>
      </c>
      <c r="K125" s="396">
        <v>1.02</v>
      </c>
      <c r="L125" s="575">
        <v>9.5024767149726838E-2</v>
      </c>
      <c r="M125" s="364">
        <v>1469</v>
      </c>
      <c r="N125" s="227">
        <v>29</v>
      </c>
      <c r="O125" s="226">
        <v>540</v>
      </c>
      <c r="P125" s="229">
        <v>2038</v>
      </c>
      <c r="Q125" s="230">
        <v>1.0089108910891089</v>
      </c>
      <c r="R125" s="226" t="s">
        <v>477</v>
      </c>
      <c r="S125" s="226"/>
      <c r="T125" s="289">
        <v>2020</v>
      </c>
      <c r="U125" s="232"/>
      <c r="V125" s="231"/>
      <c r="W125" s="233"/>
      <c r="X125" s="233"/>
      <c r="Y125" s="234"/>
      <c r="Z125" s="235"/>
      <c r="AA125" s="234"/>
      <c r="AB125" s="235"/>
      <c r="AC125" s="236"/>
      <c r="AD125" s="236"/>
      <c r="AE125" s="235"/>
      <c r="AF125" s="235"/>
      <c r="AG125" s="235"/>
      <c r="AH125" s="233"/>
      <c r="AI125" s="234"/>
      <c r="AJ125" s="234"/>
      <c r="AK125" s="237"/>
      <c r="AL125" s="236"/>
      <c r="AM125" s="231"/>
      <c r="AN125" s="236"/>
      <c r="AO125" s="236"/>
      <c r="AP125" s="236"/>
      <c r="AQ125" s="236"/>
      <c r="AR125" s="236"/>
      <c r="AS125" s="236"/>
      <c r="AT125" s="236"/>
      <c r="AU125" s="236"/>
      <c r="AV125" s="236"/>
      <c r="AW125" s="236"/>
      <c r="AX125" s="236"/>
      <c r="AY125" s="236"/>
      <c r="AZ125" s="236"/>
      <c r="BA125" s="236"/>
      <c r="BB125" s="236"/>
      <c r="BC125" s="236"/>
      <c r="BD125" s="236"/>
      <c r="BE125" s="236"/>
      <c r="BF125" s="236"/>
      <c r="BG125" s="236"/>
      <c r="BH125" s="236"/>
      <c r="BI125" s="236"/>
      <c r="BJ125" s="236"/>
      <c r="BK125" s="236"/>
      <c r="BL125" s="236"/>
      <c r="BM125" s="236"/>
      <c r="BN125" s="236"/>
      <c r="BO125" s="236"/>
    </row>
    <row r="126" spans="1:67" s="92" customFormat="1" ht="19.5" customHeight="1" x14ac:dyDescent="0.4">
      <c r="A126" s="241">
        <v>91.1</v>
      </c>
      <c r="B126" s="220">
        <v>5050</v>
      </c>
      <c r="C126" s="220" t="s">
        <v>192</v>
      </c>
      <c r="D126" s="255" t="s">
        <v>196</v>
      </c>
      <c r="E126" s="222" t="s">
        <v>44</v>
      </c>
      <c r="F126" s="224" t="s">
        <v>189</v>
      </c>
      <c r="G126" s="224" t="s">
        <v>52</v>
      </c>
      <c r="H126" s="225">
        <v>1.49</v>
      </c>
      <c r="I126" s="398" t="s">
        <v>486</v>
      </c>
      <c r="J126" s="560">
        <v>26132.92933333333</v>
      </c>
      <c r="K126" s="396">
        <v>1.02</v>
      </c>
      <c r="L126" s="577">
        <v>0.09</v>
      </c>
      <c r="M126" s="364">
        <v>2399</v>
      </c>
      <c r="N126" s="227">
        <v>48</v>
      </c>
      <c r="O126" s="226">
        <v>1858</v>
      </c>
      <c r="P126" s="229">
        <v>4305</v>
      </c>
      <c r="Q126" s="230">
        <v>1.28125</v>
      </c>
      <c r="R126" s="226" t="s">
        <v>477</v>
      </c>
      <c r="S126" s="226"/>
      <c r="T126" s="289">
        <v>3360</v>
      </c>
      <c r="U126" s="88"/>
      <c r="V126" s="87"/>
      <c r="W126" s="89"/>
      <c r="X126" s="89"/>
      <c r="Y126" s="86"/>
      <c r="Z126" s="72"/>
      <c r="AA126" s="86"/>
      <c r="AB126" s="72"/>
      <c r="AC126" s="21"/>
      <c r="AD126" s="21"/>
      <c r="AE126" s="72"/>
      <c r="AF126" s="72"/>
      <c r="AG126" s="72"/>
      <c r="AH126" s="89"/>
      <c r="AI126" s="86"/>
      <c r="AJ126" s="86"/>
      <c r="AK126" s="90"/>
      <c r="AL126" s="21"/>
      <c r="AM126" s="87"/>
      <c r="AN126" s="21"/>
      <c r="AO126" s="21"/>
      <c r="AP126" s="90"/>
      <c r="AQ126" s="21"/>
      <c r="AR126" s="90"/>
      <c r="AS126" s="90"/>
      <c r="AT126" s="90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</row>
    <row r="127" spans="1:67" s="240" customFormat="1" ht="20.9" customHeight="1" x14ac:dyDescent="0.4">
      <c r="A127" s="241">
        <v>91.2</v>
      </c>
      <c r="B127" s="220"/>
      <c r="C127" s="220" t="s">
        <v>192</v>
      </c>
      <c r="D127" s="255" t="s">
        <v>198</v>
      </c>
      <c r="E127" s="222" t="s">
        <v>44</v>
      </c>
      <c r="F127" s="224" t="s">
        <v>184</v>
      </c>
      <c r="G127" s="224" t="s">
        <v>52</v>
      </c>
      <c r="H127" s="225">
        <v>0.76</v>
      </c>
      <c r="I127" s="398" t="s">
        <v>486</v>
      </c>
      <c r="J127" s="560">
        <v>19417.493333333332</v>
      </c>
      <c r="K127" s="396">
        <v>1.0407999999999999</v>
      </c>
      <c r="L127" s="577">
        <v>0.09</v>
      </c>
      <c r="M127" s="364">
        <v>1819</v>
      </c>
      <c r="N127" s="227">
        <v>74</v>
      </c>
      <c r="O127" s="226">
        <v>907</v>
      </c>
      <c r="P127" s="229">
        <v>2800</v>
      </c>
      <c r="Q127" s="230">
        <v>1.4358974358974359</v>
      </c>
      <c r="R127" s="226" t="s">
        <v>477</v>
      </c>
      <c r="S127" s="226"/>
      <c r="T127" s="289">
        <v>1950</v>
      </c>
      <c r="U127" s="232"/>
      <c r="V127" s="231"/>
      <c r="W127" s="233"/>
      <c r="X127" s="233"/>
      <c r="Y127" s="234"/>
      <c r="Z127" s="235"/>
      <c r="AA127" s="234"/>
      <c r="AB127" s="235"/>
      <c r="AC127" s="236"/>
      <c r="AD127" s="236"/>
      <c r="AE127" s="235"/>
      <c r="AF127" s="235"/>
      <c r="AG127" s="235"/>
      <c r="AH127" s="233"/>
      <c r="AI127" s="234"/>
      <c r="AJ127" s="234"/>
      <c r="AK127" s="237"/>
      <c r="AL127" s="236"/>
      <c r="AM127" s="231"/>
      <c r="AN127" s="236"/>
      <c r="AO127" s="236"/>
      <c r="AP127" s="237"/>
      <c r="AQ127" s="236"/>
      <c r="AR127" s="237"/>
      <c r="AS127" s="237"/>
      <c r="AT127" s="237"/>
      <c r="AU127" s="236"/>
      <c r="AV127" s="236"/>
      <c r="AW127" s="236"/>
      <c r="AX127" s="236"/>
      <c r="AY127" s="236"/>
      <c r="AZ127" s="236"/>
      <c r="BA127" s="236"/>
      <c r="BB127" s="236"/>
      <c r="BC127" s="236"/>
      <c r="BD127" s="236"/>
      <c r="BE127" s="236"/>
      <c r="BF127" s="236"/>
      <c r="BG127" s="236"/>
      <c r="BH127" s="236"/>
      <c r="BI127" s="236"/>
      <c r="BJ127" s="236"/>
      <c r="BK127" s="236"/>
      <c r="BL127" s="236"/>
      <c r="BM127" s="236"/>
      <c r="BN127" s="236"/>
      <c r="BO127" s="236"/>
    </row>
    <row r="128" spans="1:67" s="240" customFormat="1" ht="20.9" customHeight="1" x14ac:dyDescent="0.4">
      <c r="A128" s="241">
        <v>92.11</v>
      </c>
      <c r="B128" s="220">
        <v>43</v>
      </c>
      <c r="C128" s="220" t="s">
        <v>192</v>
      </c>
      <c r="D128" s="221" t="s">
        <v>400</v>
      </c>
      <c r="E128" s="242" t="s">
        <v>51</v>
      </c>
      <c r="F128" s="224" t="s">
        <v>184</v>
      </c>
      <c r="G128" s="224" t="s">
        <v>52</v>
      </c>
      <c r="H128" s="225">
        <v>0.96</v>
      </c>
      <c r="I128" s="398" t="s">
        <v>486</v>
      </c>
      <c r="J128" s="560">
        <v>19391.805333333334</v>
      </c>
      <c r="K128" s="396">
        <v>1.0387999999999999</v>
      </c>
      <c r="L128" s="577">
        <v>0.09</v>
      </c>
      <c r="M128" s="364">
        <v>1813</v>
      </c>
      <c r="N128" s="227">
        <v>70</v>
      </c>
      <c r="O128" s="226">
        <v>851</v>
      </c>
      <c r="P128" s="229">
        <v>2734</v>
      </c>
      <c r="Q128" s="230">
        <v>2.0556390977443608</v>
      </c>
      <c r="R128" s="226" t="s">
        <v>477</v>
      </c>
      <c r="S128" s="226"/>
      <c r="T128" s="289">
        <v>1330</v>
      </c>
      <c r="U128" s="232"/>
      <c r="V128" s="231"/>
      <c r="W128" s="233"/>
      <c r="X128" s="233"/>
      <c r="Y128" s="234"/>
      <c r="Z128" s="235"/>
      <c r="AA128" s="234"/>
      <c r="AB128" s="235"/>
      <c r="AC128" s="236"/>
      <c r="AD128" s="236"/>
      <c r="AE128" s="235"/>
      <c r="AF128" s="235"/>
      <c r="AG128" s="235"/>
      <c r="AH128" s="233"/>
      <c r="AI128" s="234"/>
      <c r="AJ128" s="234"/>
      <c r="AK128" s="237"/>
      <c r="AL128" s="236"/>
      <c r="AM128" s="231"/>
      <c r="AN128" s="236"/>
      <c r="AO128" s="236"/>
      <c r="AP128" s="236"/>
      <c r="AQ128" s="236"/>
      <c r="AR128" s="236"/>
      <c r="AS128" s="236"/>
      <c r="AT128" s="236"/>
      <c r="AU128" s="236"/>
      <c r="AV128" s="236"/>
      <c r="AW128" s="236"/>
      <c r="AX128" s="236"/>
      <c r="AY128" s="236"/>
      <c r="AZ128" s="236"/>
      <c r="BA128" s="236"/>
      <c r="BB128" s="236"/>
      <c r="BC128" s="236"/>
      <c r="BD128" s="236"/>
      <c r="BE128" s="236"/>
      <c r="BF128" s="236"/>
      <c r="BG128" s="236"/>
      <c r="BH128" s="236"/>
      <c r="BI128" s="236"/>
      <c r="BJ128" s="236"/>
      <c r="BK128" s="236"/>
      <c r="BL128" s="236"/>
      <c r="BM128" s="236"/>
      <c r="BN128" s="236"/>
      <c r="BO128" s="236"/>
    </row>
    <row r="129" spans="1:67" s="240" customFormat="1" ht="20.5" customHeight="1" x14ac:dyDescent="0.4">
      <c r="A129" s="247">
        <v>92.12</v>
      </c>
      <c r="B129" s="248"/>
      <c r="C129" s="248" t="s">
        <v>192</v>
      </c>
      <c r="D129" s="249" t="s">
        <v>401</v>
      </c>
      <c r="E129" s="242" t="s">
        <v>51</v>
      </c>
      <c r="F129" s="224" t="s">
        <v>184</v>
      </c>
      <c r="G129" s="224" t="s">
        <v>52</v>
      </c>
      <c r="H129" s="225">
        <v>3.39</v>
      </c>
      <c r="I129" s="398" t="s">
        <v>486</v>
      </c>
      <c r="J129" s="560">
        <v>20962.396000000001</v>
      </c>
      <c r="K129" s="396">
        <v>1.0541</v>
      </c>
      <c r="L129" s="577">
        <v>0.09</v>
      </c>
      <c r="M129" s="364">
        <v>1989</v>
      </c>
      <c r="N129" s="227">
        <v>108</v>
      </c>
      <c r="O129" s="226">
        <v>1007</v>
      </c>
      <c r="P129" s="229">
        <v>3104</v>
      </c>
      <c r="Q129" s="230">
        <v>2.3338345864661654</v>
      </c>
      <c r="R129" s="226" t="s">
        <v>477</v>
      </c>
      <c r="S129" s="226"/>
      <c r="T129" s="289">
        <v>1330</v>
      </c>
      <c r="U129" s="232"/>
      <c r="V129" s="231"/>
      <c r="W129" s="233"/>
      <c r="X129" s="233"/>
      <c r="Y129" s="234"/>
      <c r="Z129" s="235"/>
      <c r="AA129" s="234"/>
      <c r="AB129" s="235"/>
      <c r="AC129" s="236"/>
      <c r="AD129" s="236"/>
      <c r="AE129" s="235"/>
      <c r="AF129" s="235"/>
      <c r="AG129" s="235"/>
      <c r="AH129" s="233"/>
      <c r="AI129" s="234"/>
      <c r="AJ129" s="234"/>
      <c r="AK129" s="237"/>
      <c r="AL129" s="236"/>
      <c r="AM129" s="231"/>
      <c r="AN129" s="236"/>
      <c r="AO129" s="236"/>
      <c r="AP129" s="236"/>
      <c r="AQ129" s="236"/>
      <c r="AR129" s="236"/>
      <c r="AS129" s="236"/>
      <c r="AT129" s="236"/>
      <c r="AU129" s="236"/>
      <c r="AV129" s="236"/>
      <c r="AW129" s="236"/>
      <c r="AX129" s="236"/>
      <c r="AY129" s="236"/>
      <c r="AZ129" s="236"/>
      <c r="BA129" s="236"/>
      <c r="BB129" s="236"/>
      <c r="BC129" s="236"/>
      <c r="BD129" s="236"/>
      <c r="BE129" s="236"/>
      <c r="BF129" s="236"/>
      <c r="BG129" s="236"/>
      <c r="BH129" s="236"/>
      <c r="BI129" s="236"/>
      <c r="BJ129" s="236"/>
      <c r="BK129" s="236"/>
      <c r="BL129" s="236"/>
      <c r="BM129" s="236"/>
      <c r="BN129" s="236"/>
      <c r="BO129" s="236"/>
    </row>
    <row r="130" spans="1:67" s="218" customFormat="1" ht="20.9" customHeight="1" x14ac:dyDescent="0.4">
      <c r="A130" s="247">
        <v>92.2</v>
      </c>
      <c r="B130" s="248">
        <v>42</v>
      </c>
      <c r="C130" s="248" t="s">
        <v>192</v>
      </c>
      <c r="D130" s="249" t="s">
        <v>199</v>
      </c>
      <c r="E130" s="256" t="s">
        <v>51</v>
      </c>
      <c r="F130" s="257" t="s">
        <v>189</v>
      </c>
      <c r="G130" s="257" t="s">
        <v>52</v>
      </c>
      <c r="H130" s="252">
        <v>0.82</v>
      </c>
      <c r="I130" s="398" t="s">
        <v>418</v>
      </c>
      <c r="J130" s="560">
        <v>24000</v>
      </c>
      <c r="K130" s="396">
        <v>1.0421</v>
      </c>
      <c r="L130" s="577">
        <v>0.09</v>
      </c>
      <c r="M130" s="364">
        <v>2346</v>
      </c>
      <c r="N130" s="227">
        <v>99</v>
      </c>
      <c r="O130" s="226">
        <v>1178</v>
      </c>
      <c r="P130" s="253">
        <v>3623</v>
      </c>
      <c r="Q130" s="254">
        <v>1.1012158054711245</v>
      </c>
      <c r="R130" s="228" t="s">
        <v>477</v>
      </c>
      <c r="S130" s="228"/>
      <c r="T130" s="289">
        <v>3290</v>
      </c>
      <c r="U130" s="210"/>
      <c r="V130" s="209"/>
      <c r="W130" s="211"/>
      <c r="X130" s="211"/>
      <c r="Y130" s="212"/>
      <c r="Z130" s="213"/>
      <c r="AA130" s="212"/>
      <c r="AB130" s="213"/>
      <c r="AC130" s="214"/>
      <c r="AD130" s="214"/>
      <c r="AE130" s="213"/>
      <c r="AF130" s="213"/>
      <c r="AG130" s="213"/>
      <c r="AH130" s="211"/>
      <c r="AI130" s="212"/>
      <c r="AJ130" s="212"/>
      <c r="AK130" s="215"/>
      <c r="AL130" s="214"/>
      <c r="AM130" s="209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214"/>
      <c r="AY130" s="214"/>
      <c r="AZ130" s="214"/>
      <c r="BA130" s="214"/>
      <c r="BB130" s="214"/>
      <c r="BC130" s="214"/>
      <c r="BD130" s="214"/>
      <c r="BE130" s="214"/>
      <c r="BF130" s="214"/>
      <c r="BG130" s="214"/>
      <c r="BH130" s="214"/>
      <c r="BI130" s="214"/>
      <c r="BJ130" s="214"/>
      <c r="BK130" s="214"/>
      <c r="BL130" s="214"/>
      <c r="BM130" s="214"/>
      <c r="BN130" s="214"/>
      <c r="BO130" s="214"/>
    </row>
    <row r="131" spans="1:67" s="240" customFormat="1" ht="20.9" customHeight="1" x14ac:dyDescent="0.4">
      <c r="A131" s="241">
        <v>93.1</v>
      </c>
      <c r="B131" s="220"/>
      <c r="C131" s="220" t="s">
        <v>192</v>
      </c>
      <c r="D131" s="221" t="s">
        <v>200</v>
      </c>
      <c r="E131" s="242" t="s">
        <v>51</v>
      </c>
      <c r="F131" s="224" t="s">
        <v>189</v>
      </c>
      <c r="G131" s="224" t="s">
        <v>52</v>
      </c>
      <c r="H131" s="225">
        <v>0.34</v>
      </c>
      <c r="I131" s="398" t="s">
        <v>486</v>
      </c>
      <c r="J131" s="560">
        <v>38725.977333333336</v>
      </c>
      <c r="K131" s="396">
        <v>1.0311999999999999</v>
      </c>
      <c r="L131" s="577">
        <v>0.09</v>
      </c>
      <c r="M131" s="364">
        <v>3594</v>
      </c>
      <c r="N131" s="227">
        <v>112</v>
      </c>
      <c r="O131" s="226">
        <v>2016</v>
      </c>
      <c r="P131" s="229">
        <v>5722</v>
      </c>
      <c r="Q131" s="230">
        <v>1.7392097264437689</v>
      </c>
      <c r="R131" s="226" t="s">
        <v>477</v>
      </c>
      <c r="S131" s="226"/>
      <c r="T131" s="289">
        <v>3290</v>
      </c>
      <c r="U131" s="232"/>
      <c r="V131" s="231"/>
      <c r="W131" s="233"/>
      <c r="X131" s="233"/>
      <c r="Y131" s="234"/>
      <c r="Z131" s="235"/>
      <c r="AA131" s="234"/>
      <c r="AB131" s="235"/>
      <c r="AC131" s="236"/>
      <c r="AD131" s="236"/>
      <c r="AE131" s="235"/>
      <c r="AF131" s="235"/>
      <c r="AG131" s="235"/>
      <c r="AH131" s="233"/>
      <c r="AI131" s="234"/>
      <c r="AJ131" s="234"/>
      <c r="AK131" s="237"/>
      <c r="AL131" s="236"/>
      <c r="AM131" s="231"/>
      <c r="AN131" s="236"/>
      <c r="AO131" s="236"/>
      <c r="AP131" s="236"/>
      <c r="AQ131" s="236"/>
      <c r="AR131" s="236"/>
      <c r="AS131" s="236"/>
      <c r="AT131" s="236"/>
      <c r="AU131" s="236"/>
      <c r="AV131" s="236"/>
      <c r="AW131" s="236"/>
      <c r="AX131" s="236"/>
      <c r="AY131" s="236"/>
      <c r="AZ131" s="236"/>
      <c r="BA131" s="236"/>
      <c r="BB131" s="236"/>
      <c r="BC131" s="236"/>
      <c r="BD131" s="236"/>
      <c r="BE131" s="236"/>
      <c r="BF131" s="236"/>
      <c r="BG131" s="236"/>
      <c r="BH131" s="236"/>
      <c r="BI131" s="236"/>
      <c r="BJ131" s="236"/>
      <c r="BK131" s="236"/>
      <c r="BL131" s="236"/>
      <c r="BM131" s="236"/>
      <c r="BN131" s="236"/>
      <c r="BO131" s="236"/>
    </row>
    <row r="132" spans="1:67" s="218" customFormat="1" ht="20.9" customHeight="1" x14ac:dyDescent="0.4">
      <c r="A132" s="241">
        <v>93.2</v>
      </c>
      <c r="B132" s="220">
        <v>6</v>
      </c>
      <c r="C132" s="220" t="s">
        <v>192</v>
      </c>
      <c r="D132" s="221" t="s">
        <v>201</v>
      </c>
      <c r="E132" s="242" t="s">
        <v>51</v>
      </c>
      <c r="F132" s="224" t="s">
        <v>189</v>
      </c>
      <c r="G132" s="224" t="s">
        <v>52</v>
      </c>
      <c r="H132" s="225">
        <v>2</v>
      </c>
      <c r="I132" s="398" t="s">
        <v>418</v>
      </c>
      <c r="J132" s="560">
        <v>37500</v>
      </c>
      <c r="K132" s="396">
        <v>1.0283</v>
      </c>
      <c r="L132" s="577">
        <v>0.09</v>
      </c>
      <c r="M132" s="364">
        <v>3569</v>
      </c>
      <c r="N132" s="227">
        <v>101</v>
      </c>
      <c r="O132" s="226">
        <v>1692</v>
      </c>
      <c r="P132" s="229">
        <v>5362</v>
      </c>
      <c r="Q132" s="230">
        <v>1.6297872340425532</v>
      </c>
      <c r="R132" s="226" t="s">
        <v>477</v>
      </c>
      <c r="S132" s="226"/>
      <c r="T132" s="289">
        <v>3290</v>
      </c>
      <c r="U132" s="210"/>
      <c r="V132" s="209"/>
      <c r="W132" s="211"/>
      <c r="X132" s="211"/>
      <c r="Y132" s="212"/>
      <c r="Z132" s="213"/>
      <c r="AA132" s="212"/>
      <c r="AB132" s="213"/>
      <c r="AC132" s="214"/>
      <c r="AD132" s="214"/>
      <c r="AE132" s="213"/>
      <c r="AF132" s="213"/>
      <c r="AG132" s="213"/>
      <c r="AH132" s="211"/>
      <c r="AI132" s="212"/>
      <c r="AJ132" s="212"/>
      <c r="AK132" s="215"/>
      <c r="AL132" s="214"/>
      <c r="AM132" s="209"/>
      <c r="AN132" s="214"/>
      <c r="AO132" s="214"/>
      <c r="AP132" s="214"/>
      <c r="AQ132" s="214"/>
      <c r="AR132" s="214"/>
      <c r="AS132" s="214"/>
      <c r="AT132" s="214"/>
      <c r="AU132" s="214"/>
      <c r="AV132" s="214"/>
      <c r="AW132" s="214"/>
      <c r="AX132" s="214"/>
      <c r="AY132" s="214"/>
      <c r="AZ132" s="214"/>
      <c r="BA132" s="214"/>
      <c r="BB132" s="214"/>
      <c r="BC132" s="214"/>
      <c r="BD132" s="214"/>
      <c r="BE132" s="214"/>
      <c r="BF132" s="214"/>
      <c r="BG132" s="214"/>
      <c r="BH132" s="214"/>
      <c r="BI132" s="214"/>
      <c r="BJ132" s="214"/>
      <c r="BK132" s="214"/>
      <c r="BL132" s="214"/>
      <c r="BM132" s="214"/>
      <c r="BN132" s="214"/>
      <c r="BO132" s="214"/>
    </row>
    <row r="133" spans="1:67" s="218" customFormat="1" ht="20.9" customHeight="1" x14ac:dyDescent="0.4">
      <c r="A133" s="241">
        <v>94</v>
      </c>
      <c r="B133" s="220">
        <v>5051</v>
      </c>
      <c r="C133" s="220" t="s">
        <v>192</v>
      </c>
      <c r="D133" s="221" t="s">
        <v>202</v>
      </c>
      <c r="E133" s="222" t="s">
        <v>44</v>
      </c>
      <c r="F133" s="224" t="s">
        <v>189</v>
      </c>
      <c r="G133" s="224" t="s">
        <v>52</v>
      </c>
      <c r="H133" s="225">
        <v>0.77</v>
      </c>
      <c r="I133" s="398" t="s">
        <v>418</v>
      </c>
      <c r="J133" s="560">
        <v>24500</v>
      </c>
      <c r="K133" s="396">
        <v>1.0358000000000001</v>
      </c>
      <c r="L133" s="577">
        <v>0.09</v>
      </c>
      <c r="M133" s="364">
        <v>2366</v>
      </c>
      <c r="N133" s="227">
        <v>85</v>
      </c>
      <c r="O133" s="228">
        <v>1038</v>
      </c>
      <c r="P133" s="229">
        <v>3489</v>
      </c>
      <c r="Q133" s="230">
        <v>1.0604863221884497</v>
      </c>
      <c r="R133" s="226" t="s">
        <v>477</v>
      </c>
      <c r="S133" s="226"/>
      <c r="T133" s="289">
        <v>3290</v>
      </c>
      <c r="U133" s="210"/>
      <c r="V133" s="209"/>
      <c r="W133" s="211"/>
      <c r="X133" s="211"/>
      <c r="Y133" s="212"/>
      <c r="Z133" s="213"/>
      <c r="AA133" s="212"/>
      <c r="AB133" s="213"/>
      <c r="AC133" s="214"/>
      <c r="AD133" s="214"/>
      <c r="AE133" s="213"/>
      <c r="AF133" s="213"/>
      <c r="AG133" s="213"/>
      <c r="AH133" s="211"/>
      <c r="AI133" s="212"/>
      <c r="AJ133" s="212"/>
      <c r="AK133" s="215"/>
      <c r="AL133" s="214"/>
      <c r="AM133" s="209"/>
      <c r="AN133" s="214"/>
      <c r="AO133" s="214"/>
      <c r="AP133" s="214"/>
      <c r="AQ133" s="214"/>
      <c r="AR133" s="214"/>
      <c r="AS133" s="214"/>
      <c r="AT133" s="214"/>
      <c r="AU133" s="214"/>
      <c r="AV133" s="214"/>
      <c r="AW133" s="214"/>
      <c r="AX133" s="214"/>
      <c r="AY133" s="214"/>
      <c r="AZ133" s="214"/>
      <c r="BA133" s="214"/>
      <c r="BB133" s="214"/>
      <c r="BC133" s="214"/>
      <c r="BD133" s="214"/>
      <c r="BE133" s="214"/>
      <c r="BF133" s="214"/>
      <c r="BG133" s="214"/>
      <c r="BH133" s="214"/>
      <c r="BI133" s="214"/>
      <c r="BJ133" s="214"/>
      <c r="BK133" s="214"/>
      <c r="BL133" s="214"/>
      <c r="BM133" s="214"/>
      <c r="BN133" s="214"/>
      <c r="BO133" s="214"/>
    </row>
    <row r="134" spans="1:67" s="92" customFormat="1" ht="20.9" customHeight="1" x14ac:dyDescent="0.4">
      <c r="A134" s="241">
        <v>95</v>
      </c>
      <c r="B134" s="220">
        <v>104</v>
      </c>
      <c r="C134" s="220" t="s">
        <v>192</v>
      </c>
      <c r="D134" s="221" t="s">
        <v>203</v>
      </c>
      <c r="E134" s="242" t="s">
        <v>44</v>
      </c>
      <c r="F134" s="224" t="s">
        <v>189</v>
      </c>
      <c r="G134" s="224" t="s">
        <v>52</v>
      </c>
      <c r="H134" s="225">
        <v>1.61</v>
      </c>
      <c r="I134" s="398" t="s">
        <v>418</v>
      </c>
      <c r="J134" s="560">
        <v>25500</v>
      </c>
      <c r="K134" s="396">
        <v>1.02</v>
      </c>
      <c r="L134" s="575">
        <v>9.1896205977520476E-2</v>
      </c>
      <c r="M134" s="364">
        <v>2438</v>
      </c>
      <c r="N134" s="227">
        <v>49</v>
      </c>
      <c r="O134" s="226">
        <v>957</v>
      </c>
      <c r="P134" s="229">
        <v>3444</v>
      </c>
      <c r="Q134" s="230">
        <v>1.0468085106382978</v>
      </c>
      <c r="R134" s="226" t="s">
        <v>477</v>
      </c>
      <c r="S134" s="226"/>
      <c r="T134" s="289">
        <v>3290</v>
      </c>
      <c r="U134" s="88"/>
      <c r="V134" s="87"/>
      <c r="W134" s="89"/>
      <c r="X134" s="89"/>
      <c r="Y134" s="86"/>
      <c r="Z134" s="72"/>
      <c r="AA134" s="86"/>
      <c r="AB134" s="72"/>
      <c r="AC134" s="21"/>
      <c r="AD134" s="21"/>
      <c r="AE134" s="72"/>
      <c r="AF134" s="72"/>
      <c r="AG134" s="72"/>
      <c r="AH134" s="89"/>
      <c r="AI134" s="86"/>
      <c r="AJ134" s="86"/>
      <c r="AK134" s="90"/>
      <c r="AL134" s="21"/>
      <c r="AM134" s="87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</row>
    <row r="135" spans="1:67" s="92" customFormat="1" ht="20.9" customHeight="1" x14ac:dyDescent="0.4">
      <c r="A135" s="11">
        <v>96</v>
      </c>
      <c r="B135" s="12"/>
      <c r="C135" s="161" t="s">
        <v>192</v>
      </c>
      <c r="D135" s="162" t="s">
        <v>205</v>
      </c>
      <c r="E135" s="14" t="s">
        <v>44</v>
      </c>
      <c r="F135" s="10" t="s">
        <v>189</v>
      </c>
      <c r="G135" s="10" t="s">
        <v>52</v>
      </c>
      <c r="H135" s="15">
        <v>0.19</v>
      </c>
      <c r="I135" s="287" t="s">
        <v>486</v>
      </c>
      <c r="J135" s="558">
        <v>22056.770666666667</v>
      </c>
      <c r="K135" s="565">
        <v>1.02</v>
      </c>
      <c r="L135" s="573">
        <v>9.0675105174054485E-2</v>
      </c>
      <c r="M135" s="363">
        <v>2040</v>
      </c>
      <c r="N135" s="125">
        <v>41</v>
      </c>
      <c r="O135" s="192">
        <v>649</v>
      </c>
      <c r="P135" s="18">
        <v>2730</v>
      </c>
      <c r="Q135" s="19">
        <v>0.84</v>
      </c>
      <c r="R135" s="16" t="s">
        <v>476</v>
      </c>
      <c r="S135" s="16"/>
      <c r="T135" s="196">
        <v>3250</v>
      </c>
      <c r="U135" s="88"/>
      <c r="V135" s="87"/>
      <c r="W135" s="89"/>
      <c r="X135" s="89"/>
      <c r="Y135" s="86"/>
      <c r="Z135" s="72"/>
      <c r="AA135" s="86"/>
      <c r="AB135" s="72"/>
      <c r="AC135" s="21"/>
      <c r="AD135" s="21"/>
      <c r="AE135" s="72"/>
      <c r="AF135" s="72"/>
      <c r="AG135" s="72"/>
      <c r="AH135" s="89"/>
      <c r="AI135" s="86"/>
      <c r="AJ135" s="86"/>
      <c r="AK135" s="90"/>
      <c r="AL135" s="21"/>
      <c r="AM135" s="87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</row>
    <row r="136" spans="1:67" s="92" customFormat="1" ht="20.9" customHeight="1" x14ac:dyDescent="0.4">
      <c r="A136" s="22">
        <v>97</v>
      </c>
      <c r="B136" s="163">
        <v>187</v>
      </c>
      <c r="C136" s="163" t="s">
        <v>192</v>
      </c>
      <c r="D136" s="177" t="s">
        <v>206</v>
      </c>
      <c r="E136" s="25" t="s">
        <v>44</v>
      </c>
      <c r="F136" s="26" t="s">
        <v>189</v>
      </c>
      <c r="G136" s="26" t="s">
        <v>52</v>
      </c>
      <c r="H136" s="27">
        <v>0.1</v>
      </c>
      <c r="I136" s="287" t="s">
        <v>418</v>
      </c>
      <c r="J136" s="558">
        <v>23000</v>
      </c>
      <c r="K136" s="395">
        <v>1.02</v>
      </c>
      <c r="L136" s="574">
        <v>0.09</v>
      </c>
      <c r="M136" s="363">
        <v>2154</v>
      </c>
      <c r="N136" s="197">
        <v>43</v>
      </c>
      <c r="O136" s="192">
        <v>588</v>
      </c>
      <c r="P136" s="28">
        <v>2785</v>
      </c>
      <c r="Q136" s="29">
        <v>0.8569230769230769</v>
      </c>
      <c r="R136" s="193" t="s">
        <v>476</v>
      </c>
      <c r="S136" s="193"/>
      <c r="T136" s="30">
        <v>3250</v>
      </c>
      <c r="U136" s="88"/>
      <c r="V136" s="87"/>
      <c r="W136" s="89"/>
      <c r="X136" s="89"/>
      <c r="Y136" s="86"/>
      <c r="Z136" s="72"/>
      <c r="AA136" s="86"/>
      <c r="AB136" s="72"/>
      <c r="AC136" s="21"/>
      <c r="AD136" s="21"/>
      <c r="AE136" s="72"/>
      <c r="AF136" s="72"/>
      <c r="AG136" s="72"/>
      <c r="AH136" s="89"/>
      <c r="AI136" s="86"/>
      <c r="AJ136" s="86"/>
      <c r="AK136" s="90"/>
      <c r="AL136" s="21"/>
      <c r="AM136" s="87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</row>
    <row r="137" spans="1:67" s="92" customFormat="1" ht="20.9" customHeight="1" x14ac:dyDescent="0.4">
      <c r="A137" s="22">
        <v>99</v>
      </c>
      <c r="B137" s="23">
        <v>75</v>
      </c>
      <c r="C137" s="163" t="s">
        <v>207</v>
      </c>
      <c r="D137" s="164" t="s">
        <v>208</v>
      </c>
      <c r="E137" s="147" t="s">
        <v>65</v>
      </c>
      <c r="F137" s="143" t="s">
        <v>184</v>
      </c>
      <c r="G137" s="143" t="s">
        <v>45</v>
      </c>
      <c r="H137" s="27">
        <v>3.5</v>
      </c>
      <c r="I137" s="379" t="s">
        <v>418</v>
      </c>
      <c r="J137" s="378">
        <v>5100</v>
      </c>
      <c r="K137" s="395">
        <v>1.02</v>
      </c>
      <c r="L137" s="580">
        <v>9.5000000000000001E-2</v>
      </c>
      <c r="M137" s="363">
        <v>504</v>
      </c>
      <c r="N137" s="125">
        <v>10</v>
      </c>
      <c r="O137" s="192"/>
      <c r="P137" s="28">
        <v>514</v>
      </c>
      <c r="Q137" s="29">
        <v>0.65897435897435896</v>
      </c>
      <c r="R137" s="17" t="s">
        <v>476</v>
      </c>
      <c r="S137" s="17"/>
      <c r="T137" s="196">
        <v>780</v>
      </c>
      <c r="U137" s="88"/>
      <c r="V137" s="87"/>
      <c r="W137" s="89"/>
      <c r="X137" s="89"/>
      <c r="Y137" s="86"/>
      <c r="Z137" s="72"/>
      <c r="AA137" s="86"/>
      <c r="AB137" s="72"/>
      <c r="AC137" s="21"/>
      <c r="AD137" s="21"/>
      <c r="AE137" s="72"/>
      <c r="AF137" s="72"/>
      <c r="AG137" s="72"/>
      <c r="AH137" s="89"/>
      <c r="AI137" s="86"/>
      <c r="AJ137" s="86"/>
      <c r="AK137" s="90"/>
      <c r="AL137" s="21"/>
      <c r="AM137" s="87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</row>
    <row r="138" spans="1:67" s="92" customFormat="1" ht="20.9" customHeight="1" x14ac:dyDescent="0.4">
      <c r="A138" s="11">
        <v>100</v>
      </c>
      <c r="B138" s="12"/>
      <c r="C138" s="161" t="s">
        <v>207</v>
      </c>
      <c r="D138" s="162" t="s">
        <v>209</v>
      </c>
      <c r="E138" s="149" t="s">
        <v>51</v>
      </c>
      <c r="F138" s="150" t="s">
        <v>184</v>
      </c>
      <c r="G138" s="150" t="s">
        <v>52</v>
      </c>
      <c r="H138" s="15">
        <v>5.05</v>
      </c>
      <c r="I138" s="287" t="s">
        <v>486</v>
      </c>
      <c r="J138" s="558">
        <v>5429.0599999999995</v>
      </c>
      <c r="K138" s="565">
        <v>1.02</v>
      </c>
      <c r="L138" s="573">
        <v>0.11567379988432622</v>
      </c>
      <c r="M138" s="363">
        <v>641</v>
      </c>
      <c r="N138" s="125">
        <v>13</v>
      </c>
      <c r="O138" s="193"/>
      <c r="P138" s="18">
        <v>654</v>
      </c>
      <c r="Q138" s="19">
        <v>0.49172932330827068</v>
      </c>
      <c r="R138" s="16" t="s">
        <v>476</v>
      </c>
      <c r="S138" s="16"/>
      <c r="T138" s="196">
        <v>1330</v>
      </c>
      <c r="U138" s="88"/>
      <c r="V138" s="87"/>
      <c r="W138" s="89"/>
      <c r="X138" s="89"/>
      <c r="Y138" s="86"/>
      <c r="Z138" s="72"/>
      <c r="AA138" s="86"/>
      <c r="AB138" s="72"/>
      <c r="AC138" s="21"/>
      <c r="AD138" s="21"/>
      <c r="AE138" s="72"/>
      <c r="AF138" s="72"/>
      <c r="AG138" s="72"/>
      <c r="AH138" s="89"/>
      <c r="AI138" s="86"/>
      <c r="AJ138" s="86"/>
      <c r="AK138" s="90"/>
      <c r="AL138" s="21"/>
      <c r="AM138" s="87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</row>
    <row r="139" spans="1:67" s="92" customFormat="1" ht="20.9" customHeight="1" x14ac:dyDescent="0.4">
      <c r="A139" s="11">
        <v>101</v>
      </c>
      <c r="B139" s="12">
        <v>76</v>
      </c>
      <c r="C139" s="161" t="s">
        <v>207</v>
      </c>
      <c r="D139" s="162" t="s">
        <v>210</v>
      </c>
      <c r="E139" s="149" t="s">
        <v>51</v>
      </c>
      <c r="F139" s="150" t="s">
        <v>184</v>
      </c>
      <c r="G139" s="150" t="s">
        <v>52</v>
      </c>
      <c r="H139" s="15">
        <v>2.16</v>
      </c>
      <c r="I139" s="379" t="s">
        <v>418</v>
      </c>
      <c r="J139" s="378">
        <v>9200</v>
      </c>
      <c r="K139" s="395">
        <v>1.0596000000000001</v>
      </c>
      <c r="L139" s="580">
        <v>0.09</v>
      </c>
      <c r="M139" s="363">
        <v>930</v>
      </c>
      <c r="N139" s="125">
        <v>55</v>
      </c>
      <c r="O139" s="192">
        <v>15</v>
      </c>
      <c r="P139" s="18">
        <v>1000</v>
      </c>
      <c r="Q139" s="19">
        <v>0.75187969924812026</v>
      </c>
      <c r="R139" s="16" t="s">
        <v>476</v>
      </c>
      <c r="S139" s="16"/>
      <c r="T139" s="196">
        <v>1330</v>
      </c>
      <c r="U139" s="88"/>
      <c r="V139" s="87"/>
      <c r="W139" s="89"/>
      <c r="X139" s="89"/>
      <c r="Y139" s="86"/>
      <c r="Z139" s="72"/>
      <c r="AA139" s="86"/>
      <c r="AB139" s="72"/>
      <c r="AC139" s="21"/>
      <c r="AD139" s="21"/>
      <c r="AE139" s="72"/>
      <c r="AF139" s="72"/>
      <c r="AG139" s="72"/>
      <c r="AH139" s="89"/>
      <c r="AI139" s="86"/>
      <c r="AJ139" s="86"/>
      <c r="AK139" s="90"/>
      <c r="AL139" s="21"/>
      <c r="AM139" s="87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</row>
    <row r="140" spans="1:67" s="92" customFormat="1" ht="20.9" customHeight="1" x14ac:dyDescent="0.4">
      <c r="A140" s="241">
        <v>102</v>
      </c>
      <c r="B140" s="220">
        <v>22</v>
      </c>
      <c r="C140" s="220" t="s">
        <v>207</v>
      </c>
      <c r="D140" s="221" t="s">
        <v>211</v>
      </c>
      <c r="E140" s="222" t="s">
        <v>44</v>
      </c>
      <c r="F140" s="223" t="s">
        <v>184</v>
      </c>
      <c r="G140" s="223" t="s">
        <v>52</v>
      </c>
      <c r="H140" s="225">
        <v>3.87</v>
      </c>
      <c r="I140" s="427" t="s">
        <v>418</v>
      </c>
      <c r="J140" s="426">
        <v>13000</v>
      </c>
      <c r="K140" s="396">
        <v>1.0596000000000001</v>
      </c>
      <c r="L140" s="579">
        <v>9.5000000000000001E-2</v>
      </c>
      <c r="M140" s="364">
        <v>1387</v>
      </c>
      <c r="N140" s="227">
        <v>83</v>
      </c>
      <c r="O140" s="226">
        <v>54</v>
      </c>
      <c r="P140" s="229">
        <v>1524</v>
      </c>
      <c r="Q140" s="230">
        <v>1.1458646616541353</v>
      </c>
      <c r="R140" s="226" t="s">
        <v>477</v>
      </c>
      <c r="S140" s="226"/>
      <c r="T140" s="289">
        <v>1330</v>
      </c>
      <c r="U140" s="88"/>
      <c r="V140" s="87"/>
      <c r="W140" s="89"/>
      <c r="X140" s="89"/>
      <c r="Y140" s="86"/>
      <c r="Z140" s="72"/>
      <c r="AA140" s="86"/>
      <c r="AB140" s="72"/>
      <c r="AC140" s="21"/>
      <c r="AD140" s="21"/>
      <c r="AE140" s="72"/>
      <c r="AF140" s="72"/>
      <c r="AG140" s="72"/>
      <c r="AH140" s="89"/>
      <c r="AI140" s="86"/>
      <c r="AJ140" s="86"/>
      <c r="AK140" s="90"/>
      <c r="AL140" s="21"/>
      <c r="AM140" s="87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</row>
    <row r="141" spans="1:67" s="92" customFormat="1" ht="20.9" customHeight="1" x14ac:dyDescent="0.4">
      <c r="A141" s="11">
        <v>103</v>
      </c>
      <c r="B141" s="12">
        <v>178</v>
      </c>
      <c r="C141" s="161" t="s">
        <v>212</v>
      </c>
      <c r="D141" s="162" t="s">
        <v>144</v>
      </c>
      <c r="E141" s="147" t="s">
        <v>59</v>
      </c>
      <c r="F141" s="150" t="s">
        <v>189</v>
      </c>
      <c r="G141" s="150" t="s">
        <v>213</v>
      </c>
      <c r="H141" s="15">
        <v>0.53</v>
      </c>
      <c r="I141" s="379" t="s">
        <v>418</v>
      </c>
      <c r="J141" s="378">
        <v>18100</v>
      </c>
      <c r="K141" s="395">
        <v>1.02</v>
      </c>
      <c r="L141" s="580">
        <v>9.5000000000000001E-2</v>
      </c>
      <c r="M141" s="363">
        <v>1789</v>
      </c>
      <c r="N141" s="125">
        <v>36</v>
      </c>
      <c r="O141" s="192"/>
      <c r="P141" s="18">
        <v>1825</v>
      </c>
      <c r="Q141" s="19">
        <v>0.60032894736842102</v>
      </c>
      <c r="R141" s="16" t="s">
        <v>476</v>
      </c>
      <c r="S141" s="16"/>
      <c r="T141" s="30">
        <v>3040</v>
      </c>
      <c r="U141" s="88"/>
      <c r="V141" s="87"/>
      <c r="W141" s="89"/>
      <c r="X141" s="89"/>
      <c r="Y141" s="86"/>
      <c r="Z141" s="72"/>
      <c r="AA141" s="86"/>
      <c r="AB141" s="72"/>
      <c r="AC141" s="21"/>
      <c r="AD141" s="21"/>
      <c r="AE141" s="72"/>
      <c r="AF141" s="72"/>
      <c r="AG141" s="72"/>
      <c r="AH141" s="89"/>
      <c r="AI141" s="86"/>
      <c r="AJ141" s="86"/>
      <c r="AK141" s="90"/>
      <c r="AL141" s="21"/>
      <c r="AM141" s="87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</row>
    <row r="142" spans="1:67" s="92" customFormat="1" ht="20.9" customHeight="1" x14ac:dyDescent="0.4">
      <c r="A142" s="22">
        <v>104</v>
      </c>
      <c r="B142" s="23">
        <v>279</v>
      </c>
      <c r="C142" s="163" t="s">
        <v>212</v>
      </c>
      <c r="D142" s="164" t="s">
        <v>214</v>
      </c>
      <c r="E142" s="147" t="s">
        <v>65</v>
      </c>
      <c r="F142" s="143" t="s">
        <v>189</v>
      </c>
      <c r="G142" s="143" t="s">
        <v>213</v>
      </c>
      <c r="H142" s="27">
        <v>1.31</v>
      </c>
      <c r="I142" s="379" t="s">
        <v>418</v>
      </c>
      <c r="J142" s="378">
        <v>22000</v>
      </c>
      <c r="K142" s="395">
        <v>1.02</v>
      </c>
      <c r="L142" s="580">
        <v>9.5000000000000001E-2</v>
      </c>
      <c r="M142" s="363">
        <v>2174</v>
      </c>
      <c r="N142" s="125">
        <v>43</v>
      </c>
      <c r="O142" s="192"/>
      <c r="P142" s="28">
        <v>2217</v>
      </c>
      <c r="Q142" s="29">
        <v>0.72927631578947372</v>
      </c>
      <c r="R142" s="17" t="s">
        <v>476</v>
      </c>
      <c r="S142" s="17"/>
      <c r="T142" s="30">
        <v>3040</v>
      </c>
      <c r="U142" s="88"/>
      <c r="V142" s="87"/>
      <c r="W142" s="89"/>
      <c r="X142" s="89"/>
      <c r="Y142" s="86"/>
      <c r="Z142" s="72"/>
      <c r="AA142" s="86"/>
      <c r="AB142" s="72"/>
      <c r="AC142" s="21"/>
      <c r="AD142" s="21"/>
      <c r="AE142" s="72"/>
      <c r="AF142" s="72"/>
      <c r="AG142" s="72"/>
      <c r="AH142" s="89"/>
      <c r="AI142" s="86"/>
      <c r="AJ142" s="86"/>
      <c r="AK142" s="90"/>
      <c r="AL142" s="21"/>
      <c r="AM142" s="87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</row>
    <row r="143" spans="1:67" s="92" customFormat="1" ht="20.9" customHeight="1" x14ac:dyDescent="0.4">
      <c r="A143" s="11">
        <v>105</v>
      </c>
      <c r="B143" s="12">
        <v>231</v>
      </c>
      <c r="C143" s="161" t="s">
        <v>212</v>
      </c>
      <c r="D143" s="162" t="s">
        <v>215</v>
      </c>
      <c r="E143" s="147" t="s">
        <v>65</v>
      </c>
      <c r="F143" s="150" t="s">
        <v>189</v>
      </c>
      <c r="G143" s="150" t="s">
        <v>213</v>
      </c>
      <c r="H143" s="15">
        <v>1.29</v>
      </c>
      <c r="I143" s="379" t="s">
        <v>418</v>
      </c>
      <c r="J143" s="378">
        <v>18100</v>
      </c>
      <c r="K143" s="395">
        <v>1.0206999999999999</v>
      </c>
      <c r="L143" s="580">
        <v>9.5000000000000001E-2</v>
      </c>
      <c r="M143" s="363">
        <v>1791</v>
      </c>
      <c r="N143" s="125">
        <v>37</v>
      </c>
      <c r="O143" s="192">
        <v>43</v>
      </c>
      <c r="P143" s="18">
        <v>1871</v>
      </c>
      <c r="Q143" s="19">
        <v>0.61546052631578951</v>
      </c>
      <c r="R143" s="16" t="s">
        <v>476</v>
      </c>
      <c r="S143" s="16"/>
      <c r="T143" s="30">
        <v>3040</v>
      </c>
      <c r="U143" s="88"/>
      <c r="V143" s="87"/>
      <c r="W143" s="89"/>
      <c r="X143" s="89"/>
      <c r="Y143" s="86"/>
      <c r="Z143" s="72"/>
      <c r="AA143" s="86"/>
      <c r="AB143" s="72"/>
      <c r="AC143" s="21"/>
      <c r="AD143" s="21"/>
      <c r="AE143" s="72"/>
      <c r="AF143" s="72"/>
      <c r="AG143" s="72"/>
      <c r="AH143" s="89"/>
      <c r="AI143" s="86"/>
      <c r="AJ143" s="86"/>
      <c r="AK143" s="90"/>
      <c r="AL143" s="21"/>
      <c r="AM143" s="87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</row>
    <row r="144" spans="1:67" s="92" customFormat="1" ht="20.9" customHeight="1" x14ac:dyDescent="0.4">
      <c r="A144" s="11">
        <v>106</v>
      </c>
      <c r="B144" s="13">
        <v>58</v>
      </c>
      <c r="C144" s="161" t="s">
        <v>212</v>
      </c>
      <c r="D144" s="162" t="s">
        <v>71</v>
      </c>
      <c r="E144" s="147" t="s">
        <v>59</v>
      </c>
      <c r="F144" s="150" t="s">
        <v>189</v>
      </c>
      <c r="G144" s="150" t="s">
        <v>213</v>
      </c>
      <c r="H144" s="15">
        <v>4.49</v>
      </c>
      <c r="I144" s="379" t="s">
        <v>418</v>
      </c>
      <c r="J144" s="378">
        <v>16100</v>
      </c>
      <c r="K144" s="395">
        <v>1.02</v>
      </c>
      <c r="L144" s="580">
        <v>9.5000000000000001E-2</v>
      </c>
      <c r="M144" s="363">
        <v>1591</v>
      </c>
      <c r="N144" s="125">
        <v>32</v>
      </c>
      <c r="O144" s="193"/>
      <c r="P144" s="18">
        <v>1623</v>
      </c>
      <c r="Q144" s="19">
        <v>0.53388157894736843</v>
      </c>
      <c r="R144" s="16" t="s">
        <v>476</v>
      </c>
      <c r="S144" s="16"/>
      <c r="T144" s="30">
        <v>3040</v>
      </c>
      <c r="U144" s="88"/>
      <c r="V144" s="87"/>
      <c r="W144" s="89"/>
      <c r="X144" s="89"/>
      <c r="Y144" s="86"/>
      <c r="Z144" s="72"/>
      <c r="AA144" s="86"/>
      <c r="AB144" s="72"/>
      <c r="AC144" s="21"/>
      <c r="AD144" s="21"/>
      <c r="AE144" s="72"/>
      <c r="AF144" s="72"/>
      <c r="AG144" s="72"/>
      <c r="AH144" s="89"/>
      <c r="AI144" s="86"/>
      <c r="AJ144" s="86"/>
      <c r="AK144" s="90"/>
      <c r="AL144" s="21"/>
      <c r="AM144" s="87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</row>
    <row r="145" spans="1:67" s="92" customFormat="1" ht="20.9" customHeight="1" x14ac:dyDescent="0.4">
      <c r="A145" s="22">
        <v>107.1</v>
      </c>
      <c r="B145" s="24">
        <v>108</v>
      </c>
      <c r="C145" s="163" t="s">
        <v>212</v>
      </c>
      <c r="D145" s="164" t="s">
        <v>216</v>
      </c>
      <c r="E145" s="147" t="s">
        <v>51</v>
      </c>
      <c r="F145" s="143" t="s">
        <v>189</v>
      </c>
      <c r="G145" s="143" t="s">
        <v>45</v>
      </c>
      <c r="H145" s="27">
        <v>2.48</v>
      </c>
      <c r="I145" s="379" t="s">
        <v>418</v>
      </c>
      <c r="J145" s="378">
        <v>18600</v>
      </c>
      <c r="K145" s="395">
        <v>1.0254000000000001</v>
      </c>
      <c r="L145" s="580">
        <v>9.5000000000000001E-2</v>
      </c>
      <c r="M145" s="363">
        <v>1858</v>
      </c>
      <c r="N145" s="125">
        <v>47</v>
      </c>
      <c r="O145" s="192">
        <v>126</v>
      </c>
      <c r="P145" s="28">
        <v>2031</v>
      </c>
      <c r="Q145" s="29">
        <v>0.46689655172413791</v>
      </c>
      <c r="R145" s="17" t="s">
        <v>476</v>
      </c>
      <c r="S145" s="17"/>
      <c r="T145" s="30">
        <v>4350</v>
      </c>
      <c r="U145" s="88"/>
      <c r="V145" s="87"/>
      <c r="W145" s="89"/>
      <c r="X145" s="89"/>
      <c r="Y145" s="86"/>
      <c r="Z145" s="72"/>
      <c r="AA145" s="86"/>
      <c r="AB145" s="72"/>
      <c r="AC145" s="21"/>
      <c r="AD145" s="21"/>
      <c r="AE145" s="72"/>
      <c r="AF145" s="72"/>
      <c r="AG145" s="72"/>
      <c r="AH145" s="89"/>
      <c r="AI145" s="86"/>
      <c r="AJ145" s="86"/>
      <c r="AK145" s="90"/>
      <c r="AL145" s="21"/>
      <c r="AM145" s="87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</row>
    <row r="146" spans="1:67" s="92" customFormat="1" ht="20.9" customHeight="1" x14ac:dyDescent="0.4">
      <c r="A146" s="22">
        <v>107.2</v>
      </c>
      <c r="B146" s="24"/>
      <c r="C146" s="163" t="s">
        <v>212</v>
      </c>
      <c r="D146" s="177" t="s">
        <v>217</v>
      </c>
      <c r="E146" s="147" t="s">
        <v>51</v>
      </c>
      <c r="F146" s="143" t="s">
        <v>189</v>
      </c>
      <c r="G146" s="143" t="s">
        <v>45</v>
      </c>
      <c r="H146" s="27">
        <v>1.07</v>
      </c>
      <c r="I146" s="287" t="s">
        <v>486</v>
      </c>
      <c r="J146" s="558">
        <v>20953.174666666666</v>
      </c>
      <c r="K146" s="565">
        <v>1.0304</v>
      </c>
      <c r="L146" s="574">
        <v>0.09</v>
      </c>
      <c r="M146" s="363">
        <v>1943</v>
      </c>
      <c r="N146" s="197">
        <v>59</v>
      </c>
      <c r="O146" s="192">
        <v>175</v>
      </c>
      <c r="P146" s="28">
        <v>2177</v>
      </c>
      <c r="Q146" s="29">
        <v>0.50045977011494258</v>
      </c>
      <c r="R146" s="193" t="s">
        <v>476</v>
      </c>
      <c r="S146" s="193"/>
      <c r="T146" s="30">
        <v>4350</v>
      </c>
      <c r="U146" s="88"/>
      <c r="V146" s="87"/>
      <c r="W146" s="89"/>
      <c r="X146" s="89"/>
      <c r="Y146" s="86"/>
      <c r="Z146" s="72"/>
      <c r="AA146" s="86"/>
      <c r="AB146" s="72"/>
      <c r="AC146" s="21"/>
      <c r="AD146" s="21"/>
      <c r="AE146" s="72"/>
      <c r="AF146" s="72"/>
      <c r="AG146" s="72"/>
      <c r="AH146" s="89"/>
      <c r="AI146" s="86"/>
      <c r="AJ146" s="86"/>
      <c r="AK146" s="90"/>
      <c r="AL146" s="21"/>
      <c r="AM146" s="87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</row>
    <row r="147" spans="1:67" s="240" customFormat="1" ht="20.9" customHeight="1" x14ac:dyDescent="0.4">
      <c r="A147" s="22">
        <v>107.3</v>
      </c>
      <c r="B147" s="177"/>
      <c r="C147" s="163" t="s">
        <v>212</v>
      </c>
      <c r="D147" s="177" t="s">
        <v>218</v>
      </c>
      <c r="E147" s="147" t="s">
        <v>51</v>
      </c>
      <c r="F147" s="143" t="s">
        <v>189</v>
      </c>
      <c r="G147" s="143" t="s">
        <v>45</v>
      </c>
      <c r="H147" s="27">
        <v>0.59</v>
      </c>
      <c r="I147" s="287" t="s">
        <v>486</v>
      </c>
      <c r="J147" s="558">
        <v>25838.277333333335</v>
      </c>
      <c r="K147" s="565">
        <v>1.0263</v>
      </c>
      <c r="L147" s="574">
        <v>0.09</v>
      </c>
      <c r="M147" s="363">
        <v>2387</v>
      </c>
      <c r="N147" s="197">
        <v>63</v>
      </c>
      <c r="O147" s="192">
        <v>976</v>
      </c>
      <c r="P147" s="28">
        <v>3426</v>
      </c>
      <c r="Q147" s="29">
        <v>0.78758620689655168</v>
      </c>
      <c r="R147" s="193" t="s">
        <v>476</v>
      </c>
      <c r="S147" s="193"/>
      <c r="T147" s="30">
        <v>4350</v>
      </c>
      <c r="U147" s="232"/>
      <c r="V147" s="231"/>
      <c r="W147" s="233"/>
      <c r="X147" s="233"/>
      <c r="Y147" s="234"/>
      <c r="Z147" s="235"/>
      <c r="AA147" s="234"/>
      <c r="AB147" s="235"/>
      <c r="AC147" s="236"/>
      <c r="AD147" s="236"/>
      <c r="AE147" s="235"/>
      <c r="AF147" s="235"/>
      <c r="AG147" s="235"/>
      <c r="AH147" s="233"/>
      <c r="AI147" s="234"/>
      <c r="AJ147" s="234"/>
      <c r="AK147" s="237"/>
      <c r="AL147" s="236"/>
      <c r="AM147" s="231"/>
      <c r="AN147" s="236"/>
      <c r="AO147" s="236"/>
      <c r="AP147" s="236"/>
      <c r="AQ147" s="236"/>
      <c r="AR147" s="236"/>
      <c r="AS147" s="236"/>
      <c r="AT147" s="236"/>
      <c r="AU147" s="236"/>
      <c r="AV147" s="236"/>
      <c r="AW147" s="236"/>
      <c r="AX147" s="236"/>
      <c r="AY147" s="236"/>
      <c r="AZ147" s="236"/>
      <c r="BA147" s="236"/>
      <c r="BB147" s="236"/>
      <c r="BC147" s="236"/>
      <c r="BD147" s="236"/>
      <c r="BE147" s="236"/>
      <c r="BF147" s="236"/>
      <c r="BG147" s="236"/>
      <c r="BH147" s="236"/>
      <c r="BI147" s="236"/>
      <c r="BJ147" s="236"/>
      <c r="BK147" s="236"/>
      <c r="BL147" s="236"/>
      <c r="BM147" s="236"/>
      <c r="BN147" s="236"/>
      <c r="BO147" s="236"/>
    </row>
    <row r="148" spans="1:67" s="218" customFormat="1" ht="20.9" customHeight="1" x14ac:dyDescent="0.4">
      <c r="A148" s="241">
        <v>108</v>
      </c>
      <c r="B148" s="221">
        <v>271</v>
      </c>
      <c r="C148" s="220" t="s">
        <v>212</v>
      </c>
      <c r="D148" s="221" t="s">
        <v>219</v>
      </c>
      <c r="E148" s="222" t="s">
        <v>51</v>
      </c>
      <c r="F148" s="223" t="s">
        <v>189</v>
      </c>
      <c r="G148" s="223" t="s">
        <v>45</v>
      </c>
      <c r="H148" s="271">
        <v>1.77</v>
      </c>
      <c r="I148" s="398" t="s">
        <v>418</v>
      </c>
      <c r="J148" s="560">
        <v>35000</v>
      </c>
      <c r="K148" s="396">
        <v>1.0408999999999999</v>
      </c>
      <c r="L148" s="577">
        <v>0.09</v>
      </c>
      <c r="M148" s="364">
        <v>3413</v>
      </c>
      <c r="N148" s="227">
        <v>140</v>
      </c>
      <c r="O148" s="228">
        <v>918</v>
      </c>
      <c r="P148" s="229">
        <v>4471</v>
      </c>
      <c r="Q148" s="230">
        <v>1.0278160919540229</v>
      </c>
      <c r="R148" s="226" t="s">
        <v>477</v>
      </c>
      <c r="S148" s="226"/>
      <c r="T148" s="289">
        <v>4350</v>
      </c>
      <c r="U148" s="210"/>
      <c r="V148" s="209"/>
      <c r="W148" s="211"/>
      <c r="X148" s="211"/>
      <c r="Y148" s="212"/>
      <c r="Z148" s="213"/>
      <c r="AA148" s="212"/>
      <c r="AB148" s="213"/>
      <c r="AC148" s="214"/>
      <c r="AD148" s="214"/>
      <c r="AE148" s="213"/>
      <c r="AF148" s="213"/>
      <c r="AG148" s="213"/>
      <c r="AH148" s="211"/>
      <c r="AI148" s="212"/>
      <c r="AJ148" s="212"/>
      <c r="AK148" s="215"/>
      <c r="AL148" s="214"/>
      <c r="AM148" s="209"/>
      <c r="AN148" s="214"/>
      <c r="AO148" s="214"/>
      <c r="AP148" s="214"/>
      <c r="AQ148" s="214"/>
      <c r="AR148" s="214"/>
      <c r="AS148" s="214"/>
      <c r="AT148" s="214"/>
      <c r="AU148" s="214"/>
      <c r="AV148" s="214"/>
      <c r="AW148" s="214"/>
      <c r="AX148" s="214"/>
      <c r="AY148" s="214"/>
      <c r="AZ148" s="214"/>
      <c r="BA148" s="214"/>
      <c r="BB148" s="214"/>
      <c r="BC148" s="214"/>
      <c r="BD148" s="214"/>
      <c r="BE148" s="214"/>
      <c r="BF148" s="214"/>
      <c r="BG148" s="214"/>
      <c r="BH148" s="214"/>
      <c r="BI148" s="214"/>
      <c r="BJ148" s="214"/>
      <c r="BK148" s="214"/>
      <c r="BL148" s="214"/>
      <c r="BM148" s="214"/>
      <c r="BN148" s="214"/>
      <c r="BO148" s="214"/>
    </row>
    <row r="149" spans="1:67" s="92" customFormat="1" ht="20.25" customHeight="1" x14ac:dyDescent="0.4">
      <c r="A149" s="241">
        <v>109</v>
      </c>
      <c r="B149" s="221"/>
      <c r="C149" s="220" t="s">
        <v>212</v>
      </c>
      <c r="D149" s="221" t="s">
        <v>220</v>
      </c>
      <c r="E149" s="222" t="s">
        <v>44</v>
      </c>
      <c r="F149" s="223" t="s">
        <v>189</v>
      </c>
      <c r="G149" s="223" t="s">
        <v>52</v>
      </c>
      <c r="H149" s="271">
        <v>1.63</v>
      </c>
      <c r="I149" s="398" t="s">
        <v>486</v>
      </c>
      <c r="J149" s="560">
        <v>34149.498</v>
      </c>
      <c r="K149" s="396">
        <v>1.0287999999999999</v>
      </c>
      <c r="L149" s="575">
        <v>9.0308794583159033E-2</v>
      </c>
      <c r="M149" s="364">
        <v>3173</v>
      </c>
      <c r="N149" s="227">
        <v>91</v>
      </c>
      <c r="O149" s="228">
        <v>1080</v>
      </c>
      <c r="P149" s="229">
        <v>4344</v>
      </c>
      <c r="Q149" s="230">
        <v>1.2928571428571429</v>
      </c>
      <c r="R149" s="226" t="s">
        <v>477</v>
      </c>
      <c r="S149" s="226"/>
      <c r="T149" s="289">
        <v>3360</v>
      </c>
      <c r="U149" s="88"/>
      <c r="V149" s="87"/>
      <c r="W149" s="89"/>
      <c r="X149" s="89"/>
      <c r="Y149" s="86"/>
      <c r="Z149" s="72"/>
      <c r="AA149" s="86"/>
      <c r="AB149" s="72"/>
      <c r="AC149" s="21"/>
      <c r="AD149" s="21"/>
      <c r="AE149" s="72"/>
      <c r="AF149" s="72"/>
      <c r="AG149" s="72"/>
      <c r="AH149" s="89"/>
      <c r="AI149" s="86"/>
      <c r="AJ149" s="86"/>
      <c r="AK149" s="90"/>
      <c r="AL149" s="21"/>
      <c r="AM149" s="87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</row>
    <row r="150" spans="1:67" s="240" customFormat="1" ht="20.9" customHeight="1" x14ac:dyDescent="0.4">
      <c r="A150" s="247">
        <v>110</v>
      </c>
      <c r="B150" s="221">
        <v>5052</v>
      </c>
      <c r="C150" s="248" t="s">
        <v>212</v>
      </c>
      <c r="D150" s="249" t="s">
        <v>221</v>
      </c>
      <c r="E150" s="250" t="s">
        <v>44</v>
      </c>
      <c r="F150" s="251" t="s">
        <v>189</v>
      </c>
      <c r="G150" s="251" t="s">
        <v>52</v>
      </c>
      <c r="H150" s="258">
        <v>0.39</v>
      </c>
      <c r="I150" s="398" t="s">
        <v>418</v>
      </c>
      <c r="J150" s="560">
        <v>38000</v>
      </c>
      <c r="K150" s="396">
        <v>1.0313000000000001</v>
      </c>
      <c r="L150" s="577">
        <v>0.09</v>
      </c>
      <c r="M150" s="364">
        <v>3637</v>
      </c>
      <c r="N150" s="227">
        <v>114</v>
      </c>
      <c r="O150" s="226">
        <v>1142</v>
      </c>
      <c r="P150" s="253">
        <v>4893</v>
      </c>
      <c r="Q150" s="254">
        <v>1.4872340425531916</v>
      </c>
      <c r="R150" s="228" t="s">
        <v>477</v>
      </c>
      <c r="S150" s="228"/>
      <c r="T150" s="291">
        <v>3290</v>
      </c>
      <c r="U150" s="232"/>
      <c r="V150" s="231"/>
      <c r="W150" s="233"/>
      <c r="X150" s="233"/>
      <c r="Y150" s="234"/>
      <c r="Z150" s="235"/>
      <c r="AA150" s="234"/>
      <c r="AB150" s="235"/>
      <c r="AC150" s="236"/>
      <c r="AD150" s="236"/>
      <c r="AE150" s="235"/>
      <c r="AF150" s="235"/>
      <c r="AG150" s="235"/>
      <c r="AH150" s="233"/>
      <c r="AI150" s="234"/>
      <c r="AJ150" s="234"/>
      <c r="AK150" s="237"/>
      <c r="AL150" s="236"/>
      <c r="AM150" s="231"/>
      <c r="AN150" s="236"/>
      <c r="AO150" s="236"/>
      <c r="AP150" s="236"/>
      <c r="AQ150" s="236"/>
      <c r="AR150" s="236"/>
      <c r="AS150" s="236"/>
      <c r="AT150" s="236"/>
      <c r="AU150" s="236"/>
      <c r="AV150" s="236"/>
      <c r="AW150" s="236"/>
      <c r="AX150" s="236"/>
      <c r="AY150" s="236"/>
      <c r="AZ150" s="236"/>
      <c r="BA150" s="236"/>
      <c r="BB150" s="236"/>
      <c r="BC150" s="236"/>
      <c r="BD150" s="236"/>
      <c r="BE150" s="236"/>
      <c r="BF150" s="236"/>
      <c r="BG150" s="236"/>
      <c r="BH150" s="236"/>
      <c r="BI150" s="236"/>
      <c r="BJ150" s="236"/>
      <c r="BK150" s="236"/>
      <c r="BL150" s="236"/>
      <c r="BM150" s="236"/>
      <c r="BN150" s="236"/>
      <c r="BO150" s="236"/>
    </row>
    <row r="151" spans="1:67" s="92" customFormat="1" ht="20.9" customHeight="1" x14ac:dyDescent="0.4">
      <c r="A151" s="11">
        <v>111</v>
      </c>
      <c r="B151" s="13">
        <v>237</v>
      </c>
      <c r="C151" s="161" t="s">
        <v>212</v>
      </c>
      <c r="D151" s="162" t="s">
        <v>222</v>
      </c>
      <c r="E151" s="149" t="s">
        <v>44</v>
      </c>
      <c r="F151" s="150" t="s">
        <v>189</v>
      </c>
      <c r="G151" s="150" t="s">
        <v>52</v>
      </c>
      <c r="H151" s="31">
        <v>1.1399999999999999</v>
      </c>
      <c r="I151" s="287" t="s">
        <v>486</v>
      </c>
      <c r="J151" s="558">
        <v>14095.073999999999</v>
      </c>
      <c r="K151" s="395">
        <v>1.0467</v>
      </c>
      <c r="L151" s="574">
        <v>0.09</v>
      </c>
      <c r="M151" s="363">
        <v>1328</v>
      </c>
      <c r="N151" s="125">
        <v>62</v>
      </c>
      <c r="O151" s="192">
        <v>452</v>
      </c>
      <c r="P151" s="18">
        <v>1842</v>
      </c>
      <c r="Q151" s="19">
        <v>0.55987841945288752</v>
      </c>
      <c r="R151" s="16" t="s">
        <v>476</v>
      </c>
      <c r="S151" s="16"/>
      <c r="T151" s="30">
        <v>3290</v>
      </c>
      <c r="U151" s="88"/>
      <c r="V151" s="87"/>
      <c r="W151" s="89"/>
      <c r="X151" s="89"/>
      <c r="Y151" s="86"/>
      <c r="Z151" s="72"/>
      <c r="AA151" s="86"/>
      <c r="AB151" s="72"/>
      <c r="AC151" s="21"/>
      <c r="AD151" s="21"/>
      <c r="AE151" s="72"/>
      <c r="AF151" s="72"/>
      <c r="AG151" s="72"/>
      <c r="AH151" s="89"/>
      <c r="AI151" s="86"/>
      <c r="AJ151" s="86"/>
      <c r="AK151" s="90"/>
      <c r="AL151" s="21"/>
      <c r="AM151" s="87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</row>
    <row r="152" spans="1:67" s="218" customFormat="1" ht="20.9" customHeight="1" x14ac:dyDescent="0.4">
      <c r="A152" s="241">
        <v>112</v>
      </c>
      <c r="B152" s="221">
        <v>298</v>
      </c>
      <c r="C152" s="220" t="s">
        <v>223</v>
      </c>
      <c r="D152" s="221" t="s">
        <v>140</v>
      </c>
      <c r="E152" s="222" t="s">
        <v>44</v>
      </c>
      <c r="F152" s="223" t="s">
        <v>189</v>
      </c>
      <c r="G152" s="223" t="s">
        <v>52</v>
      </c>
      <c r="H152" s="271">
        <v>0.8</v>
      </c>
      <c r="I152" s="287" t="s">
        <v>418</v>
      </c>
      <c r="J152" s="406">
        <v>27500</v>
      </c>
      <c r="K152" s="396">
        <v>1.0621</v>
      </c>
      <c r="L152" s="577">
        <v>0.09</v>
      </c>
      <c r="M152" s="364">
        <v>2792</v>
      </c>
      <c r="N152" s="227">
        <v>173</v>
      </c>
      <c r="O152" s="228">
        <v>490</v>
      </c>
      <c r="P152" s="229">
        <v>3455</v>
      </c>
      <c r="Q152" s="230">
        <v>1.0501519756838906</v>
      </c>
      <c r="R152" s="226" t="s">
        <v>477</v>
      </c>
      <c r="S152" s="226"/>
      <c r="T152" s="289">
        <v>3290</v>
      </c>
      <c r="U152" s="210"/>
      <c r="V152" s="209"/>
      <c r="W152" s="211"/>
      <c r="X152" s="211"/>
      <c r="Y152" s="212"/>
      <c r="Z152" s="213"/>
      <c r="AA152" s="212"/>
      <c r="AB152" s="213"/>
      <c r="AC152" s="214"/>
      <c r="AD152" s="214"/>
      <c r="AE152" s="213"/>
      <c r="AF152" s="213"/>
      <c r="AG152" s="213"/>
      <c r="AH152" s="211"/>
      <c r="AI152" s="212"/>
      <c r="AJ152" s="212"/>
      <c r="AK152" s="215"/>
      <c r="AL152" s="214"/>
      <c r="AM152" s="209"/>
      <c r="AN152" s="214"/>
      <c r="AO152" s="214"/>
      <c r="AP152" s="214"/>
      <c r="AQ152" s="214"/>
      <c r="AR152" s="214"/>
      <c r="AS152" s="214"/>
      <c r="AT152" s="214"/>
      <c r="AU152" s="214"/>
      <c r="AV152" s="214"/>
      <c r="AW152" s="214"/>
      <c r="AX152" s="214"/>
      <c r="AY152" s="214"/>
      <c r="AZ152" s="214"/>
      <c r="BA152" s="214"/>
      <c r="BB152" s="214"/>
      <c r="BC152" s="214"/>
      <c r="BD152" s="214"/>
      <c r="BE152" s="214"/>
      <c r="BF152" s="214"/>
      <c r="BG152" s="214"/>
      <c r="BH152" s="214"/>
      <c r="BI152" s="214"/>
      <c r="BJ152" s="214"/>
      <c r="BK152" s="214"/>
      <c r="BL152" s="214"/>
      <c r="BM152" s="214"/>
      <c r="BN152" s="214"/>
      <c r="BO152" s="214"/>
    </row>
    <row r="153" spans="1:67" s="218" customFormat="1" ht="20.9" customHeight="1" x14ac:dyDescent="0.4">
      <c r="A153" s="273">
        <v>113</v>
      </c>
      <c r="B153" s="274">
        <v>299</v>
      </c>
      <c r="C153" s="275" t="s">
        <v>223</v>
      </c>
      <c r="D153" s="274" t="s">
        <v>224</v>
      </c>
      <c r="E153" s="281" t="s">
        <v>44</v>
      </c>
      <c r="F153" s="282" t="s">
        <v>189</v>
      </c>
      <c r="G153" s="282" t="s">
        <v>52</v>
      </c>
      <c r="H153" s="278">
        <v>0.2</v>
      </c>
      <c r="I153" s="399" t="s">
        <v>418</v>
      </c>
      <c r="J153" s="407">
        <v>25500</v>
      </c>
      <c r="K153" s="397">
        <v>1.0621</v>
      </c>
      <c r="L153" s="576">
        <v>9.0066352712968811E-2</v>
      </c>
      <c r="M153" s="365">
        <v>2591</v>
      </c>
      <c r="N153" s="205">
        <v>161</v>
      </c>
      <c r="O153" s="204">
        <v>275</v>
      </c>
      <c r="P153" s="279">
        <v>3027</v>
      </c>
      <c r="Q153" s="280">
        <v>0.92006079027355625</v>
      </c>
      <c r="R153" s="206" t="s">
        <v>478</v>
      </c>
      <c r="S153" s="206"/>
      <c r="T153" s="293">
        <v>3290</v>
      </c>
      <c r="U153" s="210"/>
      <c r="V153" s="209"/>
      <c r="W153" s="211"/>
      <c r="X153" s="211"/>
      <c r="Y153" s="212"/>
      <c r="Z153" s="213"/>
      <c r="AA153" s="212"/>
      <c r="AB153" s="213"/>
      <c r="AC153" s="214"/>
      <c r="AD153" s="214"/>
      <c r="AE153" s="213"/>
      <c r="AF153" s="213"/>
      <c r="AG153" s="213"/>
      <c r="AH153" s="211"/>
      <c r="AI153" s="212"/>
      <c r="AJ153" s="212"/>
      <c r="AK153" s="215"/>
      <c r="AL153" s="214"/>
      <c r="AM153" s="209"/>
      <c r="AN153" s="214"/>
      <c r="AO153" s="214"/>
      <c r="AP153" s="214"/>
      <c r="AQ153" s="214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214"/>
      <c r="BD153" s="214"/>
      <c r="BE153" s="214"/>
      <c r="BF153" s="214"/>
      <c r="BG153" s="214"/>
      <c r="BH153" s="214"/>
      <c r="BI153" s="214"/>
      <c r="BJ153" s="214"/>
      <c r="BK153" s="214"/>
      <c r="BL153" s="214"/>
      <c r="BM153" s="214"/>
      <c r="BN153" s="214"/>
      <c r="BO153" s="214"/>
    </row>
    <row r="154" spans="1:67" s="92" customFormat="1" ht="20.9" customHeight="1" x14ac:dyDescent="0.4">
      <c r="A154" s="247">
        <v>114.1</v>
      </c>
      <c r="B154" s="249"/>
      <c r="C154" s="248" t="s">
        <v>223</v>
      </c>
      <c r="D154" s="249" t="s">
        <v>342</v>
      </c>
      <c r="E154" s="250" t="s">
        <v>44</v>
      </c>
      <c r="F154" s="251" t="s">
        <v>189</v>
      </c>
      <c r="G154" s="251" t="s">
        <v>52</v>
      </c>
      <c r="H154" s="258">
        <v>0.27</v>
      </c>
      <c r="I154" s="398" t="s">
        <v>486</v>
      </c>
      <c r="J154" s="560">
        <v>35388.848999999995</v>
      </c>
      <c r="K154" s="396">
        <v>1.02</v>
      </c>
      <c r="L154" s="577">
        <v>0.09</v>
      </c>
      <c r="M154" s="364">
        <v>3249</v>
      </c>
      <c r="N154" s="227">
        <v>65</v>
      </c>
      <c r="O154" s="226">
        <v>83</v>
      </c>
      <c r="P154" s="253">
        <v>3397</v>
      </c>
      <c r="Q154" s="254">
        <v>1.0325227963525836</v>
      </c>
      <c r="R154" s="228" t="s">
        <v>477</v>
      </c>
      <c r="S154" s="228"/>
      <c r="T154" s="291">
        <v>3290</v>
      </c>
      <c r="U154" s="88"/>
      <c r="V154" s="87"/>
      <c r="W154" s="89"/>
      <c r="X154" s="89"/>
      <c r="Y154" s="86"/>
      <c r="Z154" s="72"/>
      <c r="AA154" s="86"/>
      <c r="AB154" s="72"/>
      <c r="AC154" s="21"/>
      <c r="AD154" s="21"/>
      <c r="AE154" s="72"/>
      <c r="AF154" s="72"/>
      <c r="AG154" s="72"/>
      <c r="AH154" s="89"/>
      <c r="AI154" s="86"/>
      <c r="AJ154" s="86"/>
      <c r="AK154" s="90"/>
      <c r="AL154" s="21"/>
      <c r="AM154" s="87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</row>
    <row r="155" spans="1:67" s="92" customFormat="1" ht="20.9" customHeight="1" x14ac:dyDescent="0.4">
      <c r="A155" s="247">
        <v>114.2</v>
      </c>
      <c r="B155" s="249">
        <v>272</v>
      </c>
      <c r="C155" s="248" t="s">
        <v>223</v>
      </c>
      <c r="D155" s="249" t="s">
        <v>343</v>
      </c>
      <c r="E155" s="250" t="s">
        <v>44</v>
      </c>
      <c r="F155" s="251" t="s">
        <v>189</v>
      </c>
      <c r="G155" s="251" t="s">
        <v>52</v>
      </c>
      <c r="H155" s="258">
        <v>2.33</v>
      </c>
      <c r="I155" s="398" t="s">
        <v>418</v>
      </c>
      <c r="J155" s="560">
        <v>38000</v>
      </c>
      <c r="K155" s="396">
        <v>1.0256000000000001</v>
      </c>
      <c r="L155" s="577">
        <v>0.09</v>
      </c>
      <c r="M155" s="364">
        <v>3597</v>
      </c>
      <c r="N155" s="227">
        <v>92</v>
      </c>
      <c r="O155" s="228">
        <v>57</v>
      </c>
      <c r="P155" s="253">
        <v>3746</v>
      </c>
      <c r="Q155" s="254">
        <v>1.1386018237082067</v>
      </c>
      <c r="R155" s="228" t="s">
        <v>477</v>
      </c>
      <c r="S155" s="228"/>
      <c r="T155" s="291">
        <v>3290</v>
      </c>
      <c r="U155" s="88"/>
      <c r="V155" s="87"/>
      <c r="W155" s="89"/>
      <c r="X155" s="89"/>
      <c r="Y155" s="86"/>
      <c r="Z155" s="72"/>
      <c r="AA155" s="86"/>
      <c r="AB155" s="72"/>
      <c r="AC155" s="21"/>
      <c r="AD155" s="21"/>
      <c r="AE155" s="72"/>
      <c r="AF155" s="72"/>
      <c r="AG155" s="72"/>
      <c r="AH155" s="89"/>
      <c r="AI155" s="86"/>
      <c r="AJ155" s="86"/>
      <c r="AK155" s="90"/>
      <c r="AL155" s="21"/>
      <c r="AM155" s="87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</row>
    <row r="156" spans="1:67" s="92" customFormat="1" ht="20.9" customHeight="1" x14ac:dyDescent="0.4">
      <c r="A156" s="22">
        <v>115</v>
      </c>
      <c r="B156" s="24">
        <v>21</v>
      </c>
      <c r="C156" s="163" t="s">
        <v>227</v>
      </c>
      <c r="D156" s="164" t="s">
        <v>228</v>
      </c>
      <c r="E156" s="147" t="s">
        <v>59</v>
      </c>
      <c r="F156" s="143" t="s">
        <v>229</v>
      </c>
      <c r="G156" s="143" t="s">
        <v>45</v>
      </c>
      <c r="H156" s="32">
        <v>0.75</v>
      </c>
      <c r="I156" s="379" t="s">
        <v>418</v>
      </c>
      <c r="J156" s="378">
        <v>14200</v>
      </c>
      <c r="K156" s="395">
        <v>1.02</v>
      </c>
      <c r="L156" s="380">
        <v>9.5000000000000001E-2</v>
      </c>
      <c r="M156" s="363">
        <v>1403</v>
      </c>
      <c r="N156" s="125">
        <v>28</v>
      </c>
      <c r="O156" s="193">
        <v>319</v>
      </c>
      <c r="P156" s="28">
        <v>1750</v>
      </c>
      <c r="Q156" s="29">
        <v>0.40229885057471265</v>
      </c>
      <c r="R156" s="17" t="s">
        <v>476</v>
      </c>
      <c r="S156" s="17"/>
      <c r="T156" s="30">
        <v>4350</v>
      </c>
      <c r="U156" s="88"/>
      <c r="V156" s="87"/>
      <c r="W156" s="89"/>
      <c r="X156" s="89"/>
      <c r="Y156" s="86"/>
      <c r="Z156" s="72"/>
      <c r="AA156" s="86"/>
      <c r="AB156" s="72"/>
      <c r="AC156" s="21"/>
      <c r="AD156" s="21"/>
      <c r="AE156" s="72"/>
      <c r="AF156" s="72"/>
      <c r="AG156" s="72"/>
      <c r="AH156" s="89"/>
      <c r="AI156" s="86"/>
      <c r="AJ156" s="86"/>
      <c r="AK156" s="90"/>
      <c r="AL156" s="21"/>
      <c r="AM156" s="87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</row>
    <row r="157" spans="1:67" s="92" customFormat="1" ht="20.9" customHeight="1" x14ac:dyDescent="0.4">
      <c r="A157" s="22">
        <v>116</v>
      </c>
      <c r="B157" s="24">
        <v>65</v>
      </c>
      <c r="C157" s="163" t="s">
        <v>227</v>
      </c>
      <c r="D157" s="164" t="s">
        <v>230</v>
      </c>
      <c r="E157" s="147" t="s">
        <v>59</v>
      </c>
      <c r="F157" s="143" t="s">
        <v>229</v>
      </c>
      <c r="G157" s="143" t="s">
        <v>45</v>
      </c>
      <c r="H157" s="32">
        <v>6.69</v>
      </c>
      <c r="I157" s="379" t="s">
        <v>418</v>
      </c>
      <c r="J157" s="378">
        <v>15100</v>
      </c>
      <c r="K157" s="395">
        <v>1.02</v>
      </c>
      <c r="L157" s="380">
        <v>9.5000000000000001E-2</v>
      </c>
      <c r="M157" s="363">
        <v>1492</v>
      </c>
      <c r="N157" s="125">
        <v>30</v>
      </c>
      <c r="O157" s="193">
        <v>1176</v>
      </c>
      <c r="P157" s="28">
        <v>2698</v>
      </c>
      <c r="Q157" s="29">
        <v>0.62022988505747123</v>
      </c>
      <c r="R157" s="17" t="s">
        <v>476</v>
      </c>
      <c r="S157" s="17"/>
      <c r="T157" s="30">
        <v>4350</v>
      </c>
      <c r="U157" s="88"/>
      <c r="V157" s="87"/>
      <c r="W157" s="89"/>
      <c r="X157" s="89"/>
      <c r="Y157" s="86"/>
      <c r="Z157" s="72"/>
      <c r="AA157" s="86"/>
      <c r="AB157" s="72"/>
      <c r="AC157" s="21"/>
      <c r="AD157" s="21"/>
      <c r="AE157" s="72"/>
      <c r="AF157" s="72"/>
      <c r="AG157" s="72"/>
      <c r="AH157" s="89"/>
      <c r="AI157" s="86"/>
      <c r="AJ157" s="86"/>
      <c r="AK157" s="90"/>
      <c r="AL157" s="21"/>
      <c r="AM157" s="87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</row>
    <row r="158" spans="1:67" s="92" customFormat="1" ht="20.9" customHeight="1" x14ac:dyDescent="0.4">
      <c r="A158" s="22">
        <v>117.1</v>
      </c>
      <c r="B158" s="24">
        <v>64</v>
      </c>
      <c r="C158" s="163" t="s">
        <v>227</v>
      </c>
      <c r="D158" s="164" t="s">
        <v>231</v>
      </c>
      <c r="E158" s="14" t="s">
        <v>44</v>
      </c>
      <c r="F158" s="26" t="s">
        <v>229</v>
      </c>
      <c r="G158" s="26" t="s">
        <v>52</v>
      </c>
      <c r="H158" s="32">
        <v>2.3199999999999998</v>
      </c>
      <c r="I158" s="379" t="s">
        <v>418</v>
      </c>
      <c r="J158" s="378">
        <v>27500</v>
      </c>
      <c r="K158" s="395">
        <v>1.0273000000000001</v>
      </c>
      <c r="L158" s="380">
        <v>0.09</v>
      </c>
      <c r="M158" s="363">
        <v>2612</v>
      </c>
      <c r="N158" s="125">
        <v>71</v>
      </c>
      <c r="O158" s="192">
        <v>53</v>
      </c>
      <c r="P158" s="28">
        <v>2736</v>
      </c>
      <c r="Q158" s="29">
        <v>0.81428571428571428</v>
      </c>
      <c r="R158" s="17" t="s">
        <v>476</v>
      </c>
      <c r="S158" s="17"/>
      <c r="T158" s="30">
        <v>3360</v>
      </c>
      <c r="U158" s="88"/>
      <c r="V158" s="87"/>
      <c r="W158" s="89"/>
      <c r="X158" s="89"/>
      <c r="Y158" s="86"/>
      <c r="Z158" s="72"/>
      <c r="AA158" s="86"/>
      <c r="AB158" s="72"/>
      <c r="AC158" s="21"/>
      <c r="AD158" s="21"/>
      <c r="AE158" s="72"/>
      <c r="AF158" s="72"/>
      <c r="AG158" s="72"/>
      <c r="AH158" s="89"/>
      <c r="AI158" s="86"/>
      <c r="AJ158" s="86"/>
      <c r="AK158" s="90"/>
      <c r="AL158" s="21"/>
      <c r="AM158" s="87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</row>
    <row r="159" spans="1:67" s="218" customFormat="1" ht="20.9" customHeight="1" x14ac:dyDescent="0.4">
      <c r="A159" s="247">
        <v>117.2</v>
      </c>
      <c r="B159" s="249"/>
      <c r="C159" s="248" t="s">
        <v>227</v>
      </c>
      <c r="D159" s="249" t="s">
        <v>233</v>
      </c>
      <c r="E159" s="256" t="s">
        <v>44</v>
      </c>
      <c r="F159" s="257" t="s">
        <v>229</v>
      </c>
      <c r="G159" s="257" t="s">
        <v>52</v>
      </c>
      <c r="H159" s="258">
        <v>1.7</v>
      </c>
      <c r="I159" s="398" t="s">
        <v>486</v>
      </c>
      <c r="J159" s="560">
        <v>34666.285333333333</v>
      </c>
      <c r="K159" s="396">
        <v>1.0205</v>
      </c>
      <c r="L159" s="577">
        <v>0.09</v>
      </c>
      <c r="M159" s="364">
        <v>3184</v>
      </c>
      <c r="N159" s="227">
        <v>65</v>
      </c>
      <c r="O159" s="226">
        <v>49</v>
      </c>
      <c r="P159" s="253">
        <v>3298</v>
      </c>
      <c r="Q159" s="254">
        <v>1.0024316109422493</v>
      </c>
      <c r="R159" s="228" t="s">
        <v>477</v>
      </c>
      <c r="S159" s="228"/>
      <c r="T159" s="291">
        <v>3290</v>
      </c>
      <c r="U159" s="210"/>
      <c r="V159" s="209"/>
      <c r="W159" s="211"/>
      <c r="X159" s="211"/>
      <c r="Y159" s="212"/>
      <c r="Z159" s="213"/>
      <c r="AA159" s="212"/>
      <c r="AB159" s="213"/>
      <c r="AC159" s="214"/>
      <c r="AD159" s="214"/>
      <c r="AE159" s="213"/>
      <c r="AF159" s="213"/>
      <c r="AG159" s="213"/>
      <c r="AH159" s="211"/>
      <c r="AI159" s="212"/>
      <c r="AJ159" s="212"/>
      <c r="AK159" s="215"/>
      <c r="AL159" s="214"/>
      <c r="AM159" s="209"/>
      <c r="AN159" s="214"/>
      <c r="AO159" s="214"/>
      <c r="AP159" s="214"/>
      <c r="AQ159" s="214"/>
      <c r="AR159" s="214"/>
      <c r="AS159" s="214"/>
      <c r="AT159" s="214"/>
      <c r="AU159" s="214"/>
      <c r="AV159" s="214"/>
      <c r="AW159" s="214"/>
      <c r="AX159" s="214"/>
      <c r="AY159" s="214"/>
      <c r="AZ159" s="214"/>
      <c r="BA159" s="214"/>
      <c r="BB159" s="214"/>
      <c r="BC159" s="214"/>
      <c r="BD159" s="214"/>
      <c r="BE159" s="214"/>
      <c r="BF159" s="214"/>
      <c r="BG159" s="214"/>
      <c r="BH159" s="214"/>
      <c r="BI159" s="214"/>
      <c r="BJ159" s="214"/>
      <c r="BK159" s="214"/>
      <c r="BL159" s="214"/>
      <c r="BM159" s="214"/>
      <c r="BN159" s="214"/>
      <c r="BO159" s="214"/>
    </row>
    <row r="160" spans="1:67" s="218" customFormat="1" ht="20.9" customHeight="1" x14ac:dyDescent="0.4">
      <c r="A160" s="247">
        <v>118</v>
      </c>
      <c r="B160" s="249">
        <v>181</v>
      </c>
      <c r="C160" s="248" t="s">
        <v>227</v>
      </c>
      <c r="D160" s="249" t="s">
        <v>234</v>
      </c>
      <c r="E160" s="256" t="s">
        <v>44</v>
      </c>
      <c r="F160" s="257" t="s">
        <v>229</v>
      </c>
      <c r="G160" s="257" t="s">
        <v>122</v>
      </c>
      <c r="H160" s="258">
        <v>1.02</v>
      </c>
      <c r="I160" s="398" t="s">
        <v>418</v>
      </c>
      <c r="J160" s="560">
        <v>35500</v>
      </c>
      <c r="K160" s="396">
        <v>1.02</v>
      </c>
      <c r="L160" s="575">
        <v>9.3259847349639852E-2</v>
      </c>
      <c r="M160" s="364">
        <v>3444</v>
      </c>
      <c r="N160" s="227">
        <v>69</v>
      </c>
      <c r="O160" s="228">
        <v>28</v>
      </c>
      <c r="P160" s="253">
        <v>3541</v>
      </c>
      <c r="Q160" s="254">
        <v>1.07629179331307</v>
      </c>
      <c r="R160" s="228" t="s">
        <v>477</v>
      </c>
      <c r="S160" s="228"/>
      <c r="T160" s="291">
        <v>3290</v>
      </c>
      <c r="U160" s="210"/>
      <c r="V160" s="209"/>
      <c r="W160" s="211"/>
      <c r="X160" s="211"/>
      <c r="Y160" s="212"/>
      <c r="Z160" s="213"/>
      <c r="AA160" s="212"/>
      <c r="AB160" s="213"/>
      <c r="AC160" s="214"/>
      <c r="AD160" s="214"/>
      <c r="AE160" s="213"/>
      <c r="AF160" s="213"/>
      <c r="AG160" s="213"/>
      <c r="AH160" s="211"/>
      <c r="AI160" s="212"/>
      <c r="AJ160" s="212"/>
      <c r="AK160" s="215"/>
      <c r="AL160" s="214"/>
      <c r="AM160" s="209"/>
      <c r="AN160" s="214"/>
      <c r="AO160" s="214"/>
      <c r="AP160" s="214"/>
      <c r="AQ160" s="214"/>
      <c r="AR160" s="214"/>
      <c r="AS160" s="214"/>
      <c r="AT160" s="214"/>
      <c r="AU160" s="214"/>
      <c r="AV160" s="214"/>
      <c r="AW160" s="214"/>
      <c r="AX160" s="214"/>
      <c r="AY160" s="214"/>
      <c r="AZ160" s="214"/>
      <c r="BA160" s="214"/>
      <c r="BB160" s="214"/>
      <c r="BC160" s="214"/>
      <c r="BD160" s="214"/>
      <c r="BE160" s="214"/>
      <c r="BF160" s="214"/>
      <c r="BG160" s="214"/>
      <c r="BH160" s="214"/>
      <c r="BI160" s="214"/>
      <c r="BJ160" s="214"/>
      <c r="BK160" s="214"/>
      <c r="BL160" s="214"/>
      <c r="BM160" s="214"/>
      <c r="BN160" s="214"/>
      <c r="BO160" s="214"/>
    </row>
    <row r="161" spans="1:67" s="92" customFormat="1" ht="20.9" customHeight="1" x14ac:dyDescent="0.4">
      <c r="A161" s="241">
        <v>119</v>
      </c>
      <c r="B161" s="249"/>
      <c r="C161" s="220" t="s">
        <v>227</v>
      </c>
      <c r="D161" s="221" t="s">
        <v>236</v>
      </c>
      <c r="E161" s="242" t="s">
        <v>44</v>
      </c>
      <c r="F161" s="224" t="s">
        <v>229</v>
      </c>
      <c r="G161" s="224" t="s">
        <v>122</v>
      </c>
      <c r="H161" s="258">
        <v>1.49</v>
      </c>
      <c r="I161" s="398" t="s">
        <v>486</v>
      </c>
      <c r="J161" s="560">
        <v>38499.984999999993</v>
      </c>
      <c r="K161" s="396">
        <v>1.02</v>
      </c>
      <c r="L161" s="577">
        <v>0.09</v>
      </c>
      <c r="M161" s="364">
        <v>3534</v>
      </c>
      <c r="N161" s="227">
        <v>71</v>
      </c>
      <c r="O161" s="228">
        <v>33</v>
      </c>
      <c r="P161" s="229">
        <v>3638</v>
      </c>
      <c r="Q161" s="230">
        <v>1.105775075987842</v>
      </c>
      <c r="R161" s="226" t="s">
        <v>477</v>
      </c>
      <c r="S161" s="226"/>
      <c r="T161" s="289">
        <v>3290</v>
      </c>
      <c r="U161" s="88"/>
      <c r="V161" s="87"/>
      <c r="W161" s="89"/>
      <c r="X161" s="89"/>
      <c r="Y161" s="86"/>
      <c r="Z161" s="72"/>
      <c r="AA161" s="86"/>
      <c r="AB161" s="72"/>
      <c r="AC161" s="21"/>
      <c r="AD161" s="21"/>
      <c r="AE161" s="72"/>
      <c r="AF161" s="72"/>
      <c r="AG161" s="72"/>
      <c r="AH161" s="89"/>
      <c r="AI161" s="86"/>
      <c r="AJ161" s="86"/>
      <c r="AK161" s="90"/>
      <c r="AL161" s="21"/>
      <c r="AM161" s="87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</row>
    <row r="162" spans="1:67" s="92" customFormat="1" ht="20.9" customHeight="1" x14ac:dyDescent="0.4">
      <c r="A162" s="11">
        <v>120.1</v>
      </c>
      <c r="B162" s="13">
        <v>311</v>
      </c>
      <c r="C162" s="161" t="s">
        <v>227</v>
      </c>
      <c r="D162" s="162" t="s">
        <v>238</v>
      </c>
      <c r="E162" s="14" t="s">
        <v>44</v>
      </c>
      <c r="F162" s="10" t="s">
        <v>239</v>
      </c>
      <c r="G162" s="10" t="s">
        <v>122</v>
      </c>
      <c r="H162" s="31">
        <v>0.67</v>
      </c>
      <c r="I162" s="287" t="s">
        <v>486</v>
      </c>
      <c r="J162" s="558">
        <v>38903.735000000001</v>
      </c>
      <c r="K162" s="395">
        <v>1.0202</v>
      </c>
      <c r="L162" s="574">
        <v>0.09</v>
      </c>
      <c r="M162" s="363">
        <v>3572</v>
      </c>
      <c r="N162" s="125">
        <v>72</v>
      </c>
      <c r="O162" s="193">
        <v>61</v>
      </c>
      <c r="P162" s="18">
        <v>3705</v>
      </c>
      <c r="Q162" s="19">
        <v>0.76078028747433268</v>
      </c>
      <c r="R162" s="16" t="s">
        <v>476</v>
      </c>
      <c r="S162" s="16"/>
      <c r="T162" s="196">
        <v>4870</v>
      </c>
      <c r="U162" s="88"/>
      <c r="V162" s="87"/>
      <c r="W162" s="89"/>
      <c r="X162" s="89"/>
      <c r="Y162" s="86"/>
      <c r="Z162" s="72"/>
      <c r="AA162" s="86"/>
      <c r="AB162" s="72"/>
      <c r="AC162" s="21"/>
      <c r="AD162" s="21"/>
      <c r="AE162" s="72"/>
      <c r="AF162" s="72"/>
      <c r="AG162" s="72"/>
      <c r="AH162" s="89"/>
      <c r="AI162" s="86"/>
      <c r="AJ162" s="86"/>
      <c r="AK162" s="90"/>
      <c r="AL162" s="21"/>
      <c r="AM162" s="87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</row>
    <row r="163" spans="1:67" s="92" customFormat="1" ht="20.9" customHeight="1" x14ac:dyDescent="0.4">
      <c r="A163" s="11">
        <v>120.2</v>
      </c>
      <c r="B163" s="190"/>
      <c r="C163" s="189" t="s">
        <v>227</v>
      </c>
      <c r="D163" s="190" t="s">
        <v>240</v>
      </c>
      <c r="E163" s="191" t="s">
        <v>44</v>
      </c>
      <c r="F163" s="188" t="s">
        <v>239</v>
      </c>
      <c r="G163" s="188" t="s">
        <v>122</v>
      </c>
      <c r="H163" s="31">
        <v>0.42</v>
      </c>
      <c r="I163" s="287" t="s">
        <v>486</v>
      </c>
      <c r="J163" s="558">
        <v>39122.728999999999</v>
      </c>
      <c r="K163" s="395">
        <v>1.0202</v>
      </c>
      <c r="L163" s="574">
        <v>0.09</v>
      </c>
      <c r="M163" s="363">
        <v>3592</v>
      </c>
      <c r="N163" s="197">
        <v>73</v>
      </c>
      <c r="O163" s="192">
        <v>116</v>
      </c>
      <c r="P163" s="194">
        <v>3781</v>
      </c>
      <c r="Q163" s="195">
        <v>0.77638603696098563</v>
      </c>
      <c r="R163" s="192" t="s">
        <v>476</v>
      </c>
      <c r="S163" s="192"/>
      <c r="T163" s="196">
        <v>4870</v>
      </c>
      <c r="U163" s="88"/>
      <c r="V163" s="87"/>
      <c r="W163" s="89"/>
      <c r="X163" s="89"/>
      <c r="Y163" s="86"/>
      <c r="Z163" s="72"/>
      <c r="AA163" s="86"/>
      <c r="AB163" s="72"/>
      <c r="AC163" s="21"/>
      <c r="AD163" s="21"/>
      <c r="AE163" s="72"/>
      <c r="AF163" s="72"/>
      <c r="AG163" s="72"/>
      <c r="AH163" s="89"/>
      <c r="AI163" s="86"/>
      <c r="AJ163" s="86"/>
      <c r="AK163" s="90"/>
      <c r="AL163" s="21"/>
      <c r="AM163" s="87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</row>
    <row r="164" spans="1:67" s="92" customFormat="1" ht="20.9" customHeight="1" x14ac:dyDescent="0.4">
      <c r="A164" s="247">
        <v>121</v>
      </c>
      <c r="B164" s="249">
        <v>12</v>
      </c>
      <c r="C164" s="248" t="s">
        <v>227</v>
      </c>
      <c r="D164" s="249" t="s">
        <v>241</v>
      </c>
      <c r="E164" s="256" t="s">
        <v>44</v>
      </c>
      <c r="F164" s="257" t="s">
        <v>229</v>
      </c>
      <c r="G164" s="257" t="s">
        <v>122</v>
      </c>
      <c r="H164" s="258">
        <v>0.83</v>
      </c>
      <c r="I164" s="398" t="s">
        <v>486</v>
      </c>
      <c r="J164" s="560">
        <v>37165.994999999995</v>
      </c>
      <c r="K164" s="396">
        <v>1.02</v>
      </c>
      <c r="L164" s="577">
        <v>0.09</v>
      </c>
      <c r="M164" s="364">
        <v>3412</v>
      </c>
      <c r="N164" s="227">
        <v>68</v>
      </c>
      <c r="O164" s="226">
        <v>175</v>
      </c>
      <c r="P164" s="253">
        <v>3655</v>
      </c>
      <c r="Q164" s="254">
        <v>1.1109422492401215</v>
      </c>
      <c r="R164" s="228" t="s">
        <v>477</v>
      </c>
      <c r="S164" s="228"/>
      <c r="T164" s="291">
        <v>3290</v>
      </c>
      <c r="U164" s="88"/>
      <c r="V164" s="87"/>
      <c r="W164" s="89"/>
      <c r="X164" s="89"/>
      <c r="Y164" s="86"/>
      <c r="Z164" s="72"/>
      <c r="AA164" s="86"/>
      <c r="AB164" s="72"/>
      <c r="AC164" s="21"/>
      <c r="AD164" s="21"/>
      <c r="AE164" s="72"/>
      <c r="AF164" s="72"/>
      <c r="AG164" s="72"/>
      <c r="AH164" s="89"/>
      <c r="AI164" s="86"/>
      <c r="AJ164" s="86"/>
      <c r="AK164" s="90"/>
      <c r="AL164" s="21"/>
      <c r="AM164" s="87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</row>
    <row r="165" spans="1:67" s="92" customFormat="1" ht="20.9" customHeight="1" x14ac:dyDescent="0.4">
      <c r="A165" s="22">
        <v>122</v>
      </c>
      <c r="B165" s="24">
        <v>102</v>
      </c>
      <c r="C165" s="163" t="s">
        <v>227</v>
      </c>
      <c r="D165" s="164" t="s">
        <v>242</v>
      </c>
      <c r="E165" s="25" t="s">
        <v>44</v>
      </c>
      <c r="F165" s="26" t="s">
        <v>229</v>
      </c>
      <c r="G165" s="26" t="s">
        <v>52</v>
      </c>
      <c r="H165" s="32">
        <v>0.8</v>
      </c>
      <c r="I165" s="287" t="s">
        <v>418</v>
      </c>
      <c r="J165" s="558">
        <v>21000</v>
      </c>
      <c r="K165" s="395">
        <v>1.0311999999999999</v>
      </c>
      <c r="L165" s="573">
        <v>9.1029237242420985E-2</v>
      </c>
      <c r="M165" s="363">
        <v>2033</v>
      </c>
      <c r="N165" s="125">
        <v>63</v>
      </c>
      <c r="O165" s="192">
        <v>460</v>
      </c>
      <c r="P165" s="28">
        <v>2556</v>
      </c>
      <c r="Q165" s="29">
        <v>0.77689969604863218</v>
      </c>
      <c r="R165" s="17" t="s">
        <v>476</v>
      </c>
      <c r="S165" s="17"/>
      <c r="T165" s="30">
        <v>3290</v>
      </c>
      <c r="U165" s="88"/>
      <c r="V165" s="87"/>
      <c r="W165" s="89"/>
      <c r="X165" s="89"/>
      <c r="Y165" s="86"/>
      <c r="Z165" s="72"/>
      <c r="AA165" s="86"/>
      <c r="AB165" s="72"/>
      <c r="AC165" s="21"/>
      <c r="AD165" s="21"/>
      <c r="AE165" s="72"/>
      <c r="AF165" s="72"/>
      <c r="AG165" s="72"/>
      <c r="AH165" s="89"/>
      <c r="AI165" s="86"/>
      <c r="AJ165" s="86"/>
      <c r="AK165" s="90"/>
      <c r="AL165" s="21"/>
      <c r="AM165" s="87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</row>
    <row r="166" spans="1:67" s="92" customFormat="1" ht="20.9" customHeight="1" x14ac:dyDescent="0.4">
      <c r="A166" s="247">
        <v>123</v>
      </c>
      <c r="B166" s="249"/>
      <c r="C166" s="248" t="s">
        <v>227</v>
      </c>
      <c r="D166" s="249" t="s">
        <v>243</v>
      </c>
      <c r="E166" s="256" t="s">
        <v>44</v>
      </c>
      <c r="F166" s="257" t="s">
        <v>229</v>
      </c>
      <c r="G166" s="257" t="s">
        <v>52</v>
      </c>
      <c r="H166" s="258">
        <v>2.4300000000000002</v>
      </c>
      <c r="I166" s="398" t="s">
        <v>486</v>
      </c>
      <c r="J166" s="560">
        <v>25900.711333333336</v>
      </c>
      <c r="K166" s="396">
        <v>1.02</v>
      </c>
      <c r="L166" s="575">
        <v>0.10609747217495981</v>
      </c>
      <c r="M166" s="364">
        <v>2803</v>
      </c>
      <c r="N166" s="227">
        <v>56</v>
      </c>
      <c r="O166" s="228">
        <v>920</v>
      </c>
      <c r="P166" s="253">
        <v>3779</v>
      </c>
      <c r="Q166" s="254">
        <v>1.1486322188449849</v>
      </c>
      <c r="R166" s="228" t="s">
        <v>477</v>
      </c>
      <c r="S166" s="228"/>
      <c r="T166" s="291">
        <v>3290</v>
      </c>
      <c r="U166" s="88"/>
      <c r="V166" s="87"/>
      <c r="W166" s="89"/>
      <c r="X166" s="89"/>
      <c r="Y166" s="86"/>
      <c r="Z166" s="72"/>
      <c r="AA166" s="86"/>
      <c r="AB166" s="72"/>
      <c r="AC166" s="21"/>
      <c r="AD166" s="21"/>
      <c r="AE166" s="72"/>
      <c r="AF166" s="72"/>
      <c r="AG166" s="72"/>
      <c r="AH166" s="89"/>
      <c r="AI166" s="86"/>
      <c r="AJ166" s="86"/>
      <c r="AK166" s="90"/>
      <c r="AL166" s="21"/>
      <c r="AM166" s="87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</row>
    <row r="167" spans="1:67" s="92" customFormat="1" ht="20.25" customHeight="1" x14ac:dyDescent="0.4">
      <c r="A167" s="247">
        <v>124</v>
      </c>
      <c r="B167" s="249"/>
      <c r="C167" s="248" t="s">
        <v>227</v>
      </c>
      <c r="D167" s="249" t="s">
        <v>244</v>
      </c>
      <c r="E167" s="256" t="s">
        <v>44</v>
      </c>
      <c r="F167" s="257" t="s">
        <v>229</v>
      </c>
      <c r="G167" s="257" t="s">
        <v>52</v>
      </c>
      <c r="H167" s="258">
        <v>3.69</v>
      </c>
      <c r="I167" s="398" t="s">
        <v>486</v>
      </c>
      <c r="J167" s="560">
        <v>24515.902666666669</v>
      </c>
      <c r="K167" s="396">
        <v>1.0204</v>
      </c>
      <c r="L167" s="575">
        <v>9.6427206134010318E-2</v>
      </c>
      <c r="M167" s="364">
        <v>2412</v>
      </c>
      <c r="N167" s="227">
        <v>49</v>
      </c>
      <c r="O167" s="228">
        <v>1415</v>
      </c>
      <c r="P167" s="253">
        <v>3876</v>
      </c>
      <c r="Q167" s="254">
        <v>1.1781155015197569</v>
      </c>
      <c r="R167" s="228" t="s">
        <v>477</v>
      </c>
      <c r="S167" s="228"/>
      <c r="T167" s="291">
        <v>3290</v>
      </c>
      <c r="U167" s="88"/>
      <c r="V167" s="87"/>
      <c r="W167" s="89"/>
      <c r="X167" s="89"/>
      <c r="Y167" s="86"/>
      <c r="Z167" s="72"/>
      <c r="AA167" s="86"/>
      <c r="AB167" s="72"/>
      <c r="AC167" s="21"/>
      <c r="AD167" s="21"/>
      <c r="AE167" s="72"/>
      <c r="AF167" s="72"/>
      <c r="AG167" s="72"/>
      <c r="AH167" s="89"/>
      <c r="AI167" s="86"/>
      <c r="AJ167" s="86"/>
      <c r="AK167" s="90"/>
      <c r="AL167" s="21"/>
      <c r="AM167" s="87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</row>
    <row r="168" spans="1:67" s="218" customFormat="1" ht="20.9" customHeight="1" x14ac:dyDescent="0.4">
      <c r="A168" s="247">
        <v>125.1</v>
      </c>
      <c r="B168" s="249">
        <v>48</v>
      </c>
      <c r="C168" s="248" t="s">
        <v>227</v>
      </c>
      <c r="D168" s="249" t="s">
        <v>383</v>
      </c>
      <c r="E168" s="256" t="s">
        <v>51</v>
      </c>
      <c r="F168" s="257" t="s">
        <v>229</v>
      </c>
      <c r="G168" s="257" t="s">
        <v>52</v>
      </c>
      <c r="H168" s="258">
        <v>5.39</v>
      </c>
      <c r="I168" s="398" t="s">
        <v>486</v>
      </c>
      <c r="J168" s="560">
        <v>28336.144</v>
      </c>
      <c r="K168" s="396">
        <v>1.0465</v>
      </c>
      <c r="L168" s="575">
        <v>9.966070189366627E-2</v>
      </c>
      <c r="M168" s="364">
        <v>2955</v>
      </c>
      <c r="N168" s="227">
        <v>137</v>
      </c>
      <c r="O168" s="228">
        <v>1262</v>
      </c>
      <c r="P168" s="253">
        <v>4354</v>
      </c>
      <c r="Q168" s="254">
        <v>1.2958333333333334</v>
      </c>
      <c r="R168" s="228" t="s">
        <v>477</v>
      </c>
      <c r="S168" s="228"/>
      <c r="T168" s="291">
        <v>3360</v>
      </c>
      <c r="U168" s="210"/>
      <c r="V168" s="209"/>
      <c r="W168" s="211"/>
      <c r="X168" s="211"/>
      <c r="Y168" s="212"/>
      <c r="Z168" s="213"/>
      <c r="AA168" s="212"/>
      <c r="AB168" s="213"/>
      <c r="AC168" s="214"/>
      <c r="AD168" s="214"/>
      <c r="AE168" s="213"/>
      <c r="AF168" s="213"/>
      <c r="AG168" s="213"/>
      <c r="AH168" s="211"/>
      <c r="AI168" s="212"/>
      <c r="AJ168" s="212"/>
      <c r="AK168" s="215"/>
      <c r="AL168" s="214"/>
      <c r="AM168" s="209"/>
      <c r="AN168" s="214"/>
      <c r="AO168" s="214"/>
      <c r="AP168" s="214"/>
      <c r="AQ168" s="214"/>
      <c r="AR168" s="214"/>
      <c r="AS168" s="214"/>
      <c r="AT168" s="214"/>
      <c r="AU168" s="214"/>
      <c r="AV168" s="214"/>
      <c r="AW168" s="214"/>
      <c r="AX168" s="214"/>
      <c r="AY168" s="214"/>
      <c r="AZ168" s="214"/>
      <c r="BA168" s="214"/>
      <c r="BB168" s="214"/>
      <c r="BC168" s="214"/>
      <c r="BD168" s="214"/>
      <c r="BE168" s="214"/>
      <c r="BF168" s="214"/>
      <c r="BG168" s="214"/>
      <c r="BH168" s="214"/>
      <c r="BI168" s="214"/>
      <c r="BJ168" s="214"/>
      <c r="BK168" s="214"/>
      <c r="BL168" s="214"/>
      <c r="BM168" s="214"/>
      <c r="BN168" s="214"/>
      <c r="BO168" s="214"/>
    </row>
    <row r="169" spans="1:67" s="92" customFormat="1" ht="20.25" customHeight="1" x14ac:dyDescent="0.4">
      <c r="A169" s="273">
        <v>125.2</v>
      </c>
      <c r="B169" s="274"/>
      <c r="C169" s="275" t="s">
        <v>227</v>
      </c>
      <c r="D169" s="274" t="s">
        <v>384</v>
      </c>
      <c r="E169" s="276" t="s">
        <v>51</v>
      </c>
      <c r="F169" s="277" t="s">
        <v>229</v>
      </c>
      <c r="G169" s="277" t="s">
        <v>52</v>
      </c>
      <c r="H169" s="278">
        <v>0.6</v>
      </c>
      <c r="I169" s="399" t="s">
        <v>486</v>
      </c>
      <c r="J169" s="561">
        <v>25608.409</v>
      </c>
      <c r="K169" s="397">
        <v>1.02</v>
      </c>
      <c r="L169" s="576">
        <v>9.4812606281007156E-2</v>
      </c>
      <c r="M169" s="365">
        <v>2477</v>
      </c>
      <c r="N169" s="205">
        <v>50</v>
      </c>
      <c r="O169" s="206">
        <v>754</v>
      </c>
      <c r="P169" s="279">
        <v>3281</v>
      </c>
      <c r="Q169" s="280">
        <v>0.97648809523809521</v>
      </c>
      <c r="R169" s="206" t="s">
        <v>478</v>
      </c>
      <c r="S169" s="206"/>
      <c r="T169" s="293">
        <v>3360</v>
      </c>
      <c r="U169" s="88"/>
      <c r="V169" s="87"/>
      <c r="W169" s="89"/>
      <c r="X169" s="89"/>
      <c r="Y169" s="86"/>
      <c r="Z169" s="72"/>
      <c r="AA169" s="86"/>
      <c r="AB169" s="72"/>
      <c r="AC169" s="21"/>
      <c r="AD169" s="21"/>
      <c r="AE169" s="72"/>
      <c r="AF169" s="72"/>
      <c r="AG169" s="72"/>
      <c r="AH169" s="89"/>
      <c r="AI169" s="86"/>
      <c r="AJ169" s="86"/>
      <c r="AK169" s="90"/>
      <c r="AL169" s="21"/>
      <c r="AM169" s="87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</row>
    <row r="170" spans="1:67" s="92" customFormat="1" ht="20.9" customHeight="1" x14ac:dyDescent="0.4">
      <c r="A170" s="247">
        <v>126</v>
      </c>
      <c r="B170" s="249">
        <v>47</v>
      </c>
      <c r="C170" s="248" t="s">
        <v>227</v>
      </c>
      <c r="D170" s="249" t="s">
        <v>385</v>
      </c>
      <c r="E170" s="256" t="s">
        <v>51</v>
      </c>
      <c r="F170" s="257" t="s">
        <v>229</v>
      </c>
      <c r="G170" s="257" t="s">
        <v>52</v>
      </c>
      <c r="H170" s="258">
        <v>2.25</v>
      </c>
      <c r="I170" s="398" t="s">
        <v>486</v>
      </c>
      <c r="J170" s="560">
        <v>26279.745499999997</v>
      </c>
      <c r="K170" s="396">
        <v>1.02</v>
      </c>
      <c r="L170" s="575">
        <v>9.2238336174145993E-2</v>
      </c>
      <c r="M170" s="364">
        <v>2472</v>
      </c>
      <c r="N170" s="227">
        <v>49</v>
      </c>
      <c r="O170" s="228">
        <v>1172</v>
      </c>
      <c r="P170" s="253">
        <v>3693</v>
      </c>
      <c r="Q170" s="254">
        <v>1.0991071428571428</v>
      </c>
      <c r="R170" s="228" t="s">
        <v>477</v>
      </c>
      <c r="S170" s="228"/>
      <c r="T170" s="291">
        <v>3360</v>
      </c>
      <c r="U170" s="88"/>
      <c r="V170" s="87"/>
      <c r="W170" s="89"/>
      <c r="X170" s="89"/>
      <c r="Y170" s="86"/>
      <c r="Z170" s="72"/>
      <c r="AA170" s="86"/>
      <c r="AB170" s="72"/>
      <c r="AC170" s="21"/>
      <c r="AD170" s="21"/>
      <c r="AE170" s="72"/>
      <c r="AF170" s="72"/>
      <c r="AG170" s="72"/>
      <c r="AH170" s="89"/>
      <c r="AI170" s="86"/>
      <c r="AJ170" s="86"/>
      <c r="AK170" s="90"/>
      <c r="AL170" s="21"/>
      <c r="AM170" s="87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</row>
    <row r="171" spans="1:67" s="92" customFormat="1" ht="20.9" customHeight="1" x14ac:dyDescent="0.4">
      <c r="A171" s="22">
        <v>127</v>
      </c>
      <c r="B171" s="33" t="s">
        <v>341</v>
      </c>
      <c r="C171" s="163" t="s">
        <v>246</v>
      </c>
      <c r="D171" s="177" t="s">
        <v>247</v>
      </c>
      <c r="E171" s="147" t="s">
        <v>59</v>
      </c>
      <c r="F171" s="143" t="s">
        <v>248</v>
      </c>
      <c r="G171" s="143" t="s">
        <v>45</v>
      </c>
      <c r="H171" s="32">
        <v>0.94</v>
      </c>
      <c r="I171" s="379" t="s">
        <v>418</v>
      </c>
      <c r="J171" s="378">
        <v>77000</v>
      </c>
      <c r="K171" s="395">
        <v>1.02</v>
      </c>
      <c r="L171" s="437">
        <v>0.09</v>
      </c>
      <c r="M171" s="363">
        <v>7210</v>
      </c>
      <c r="N171" s="197">
        <v>144</v>
      </c>
      <c r="O171" s="193">
        <v>239</v>
      </c>
      <c r="P171" s="28">
        <v>7593</v>
      </c>
      <c r="Q171" s="29">
        <v>0.89434628975265018</v>
      </c>
      <c r="R171" s="193" t="s">
        <v>476</v>
      </c>
      <c r="S171" s="193"/>
      <c r="T171" s="30">
        <v>8490</v>
      </c>
      <c r="U171" s="88"/>
      <c r="V171" s="87"/>
      <c r="W171" s="89"/>
      <c r="X171" s="89"/>
      <c r="Y171" s="86"/>
      <c r="Z171" s="72"/>
      <c r="AA171" s="86"/>
      <c r="AB171" s="72"/>
      <c r="AC171" s="21"/>
      <c r="AD171" s="21"/>
      <c r="AE171" s="72"/>
      <c r="AF171" s="72"/>
      <c r="AG171" s="72"/>
      <c r="AH171" s="89"/>
      <c r="AI171" s="86"/>
      <c r="AJ171" s="86"/>
      <c r="AK171" s="90"/>
      <c r="AL171" s="21"/>
      <c r="AM171" s="87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</row>
    <row r="172" spans="1:67" s="218" customFormat="1" ht="20.9" customHeight="1" x14ac:dyDescent="0.4">
      <c r="A172" s="273">
        <v>128</v>
      </c>
      <c r="B172" s="274">
        <v>256</v>
      </c>
      <c r="C172" s="275" t="s">
        <v>246</v>
      </c>
      <c r="D172" s="274" t="s">
        <v>249</v>
      </c>
      <c r="E172" s="281" t="s">
        <v>59</v>
      </c>
      <c r="F172" s="282" t="s">
        <v>248</v>
      </c>
      <c r="G172" s="282" t="s">
        <v>45</v>
      </c>
      <c r="H172" s="278">
        <v>7.22</v>
      </c>
      <c r="I172" s="428" t="s">
        <v>418</v>
      </c>
      <c r="J172" s="429">
        <v>70000</v>
      </c>
      <c r="K172" s="397">
        <v>1.02</v>
      </c>
      <c r="L172" s="582">
        <v>0.105</v>
      </c>
      <c r="M172" s="365">
        <v>7647</v>
      </c>
      <c r="N172" s="205">
        <v>153</v>
      </c>
      <c r="O172" s="206">
        <v>333</v>
      </c>
      <c r="P172" s="279">
        <v>8133</v>
      </c>
      <c r="Q172" s="280">
        <v>0.9579505300353357</v>
      </c>
      <c r="R172" s="206" t="s">
        <v>478</v>
      </c>
      <c r="S172" s="206"/>
      <c r="T172" s="293">
        <v>8490</v>
      </c>
      <c r="U172" s="210"/>
      <c r="V172" s="209"/>
      <c r="W172" s="211"/>
      <c r="X172" s="211"/>
      <c r="Y172" s="212"/>
      <c r="Z172" s="213"/>
      <c r="AA172" s="212"/>
      <c r="AB172" s="213"/>
      <c r="AC172" s="214"/>
      <c r="AD172" s="214"/>
      <c r="AE172" s="213"/>
      <c r="AF172" s="213"/>
      <c r="AG172" s="213"/>
      <c r="AH172" s="211"/>
      <c r="AI172" s="212"/>
      <c r="AJ172" s="212"/>
      <c r="AK172" s="215"/>
      <c r="AL172" s="214"/>
      <c r="AM172" s="209"/>
      <c r="AN172" s="214"/>
      <c r="AO172" s="214"/>
      <c r="AP172" s="214"/>
      <c r="AQ172" s="214"/>
      <c r="AR172" s="214"/>
      <c r="AS172" s="214"/>
      <c r="AT172" s="214"/>
      <c r="AU172" s="214"/>
      <c r="AV172" s="214"/>
      <c r="AW172" s="214"/>
      <c r="AX172" s="214"/>
      <c r="AY172" s="214"/>
      <c r="AZ172" s="214"/>
      <c r="BA172" s="214"/>
      <c r="BB172" s="214"/>
      <c r="BC172" s="214"/>
      <c r="BD172" s="214"/>
      <c r="BE172" s="214"/>
      <c r="BF172" s="214"/>
      <c r="BG172" s="214"/>
      <c r="BH172" s="214"/>
      <c r="BI172" s="214"/>
      <c r="BJ172" s="214"/>
      <c r="BK172" s="214"/>
      <c r="BL172" s="214"/>
      <c r="BM172" s="214"/>
      <c r="BN172" s="214"/>
      <c r="BO172" s="214"/>
    </row>
    <row r="173" spans="1:67" s="92" customFormat="1" ht="20.9" customHeight="1" x14ac:dyDescent="0.4">
      <c r="A173" s="247">
        <v>129</v>
      </c>
      <c r="B173" s="249">
        <v>261</v>
      </c>
      <c r="C173" s="248" t="s">
        <v>246</v>
      </c>
      <c r="D173" s="249" t="s">
        <v>126</v>
      </c>
      <c r="E173" s="250" t="s">
        <v>51</v>
      </c>
      <c r="F173" s="251" t="s">
        <v>248</v>
      </c>
      <c r="G173" s="251" t="s">
        <v>45</v>
      </c>
      <c r="H173" s="258">
        <v>5.74</v>
      </c>
      <c r="I173" s="427" t="s">
        <v>418</v>
      </c>
      <c r="J173" s="426">
        <v>74500</v>
      </c>
      <c r="K173" s="396">
        <v>1.02</v>
      </c>
      <c r="L173" s="583">
        <v>0.105</v>
      </c>
      <c r="M173" s="364">
        <v>8139</v>
      </c>
      <c r="N173" s="227">
        <v>163</v>
      </c>
      <c r="O173" s="228">
        <v>193</v>
      </c>
      <c r="P173" s="253">
        <v>8495</v>
      </c>
      <c r="Q173" s="254">
        <v>1.0005889281507656</v>
      </c>
      <c r="R173" s="228" t="s">
        <v>477</v>
      </c>
      <c r="S173" s="228"/>
      <c r="T173" s="291">
        <v>8490</v>
      </c>
      <c r="U173" s="88"/>
      <c r="V173" s="87"/>
      <c r="W173" s="89"/>
      <c r="X173" s="89"/>
      <c r="Y173" s="86"/>
      <c r="Z173" s="72"/>
      <c r="AA173" s="86"/>
      <c r="AB173" s="72"/>
      <c r="AC173" s="21"/>
      <c r="AD173" s="21"/>
      <c r="AE173" s="72"/>
      <c r="AF173" s="72"/>
      <c r="AG173" s="72"/>
      <c r="AH173" s="89"/>
      <c r="AI173" s="86"/>
      <c r="AJ173" s="86"/>
      <c r="AK173" s="90"/>
      <c r="AL173" s="21"/>
      <c r="AM173" s="87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</row>
    <row r="174" spans="1:67" s="240" customFormat="1" ht="20.9" customHeight="1" x14ac:dyDescent="0.4">
      <c r="A174" s="247">
        <v>130</v>
      </c>
      <c r="B174" s="249">
        <v>257</v>
      </c>
      <c r="C174" s="248" t="s">
        <v>246</v>
      </c>
      <c r="D174" s="249" t="s">
        <v>250</v>
      </c>
      <c r="E174" s="256" t="s">
        <v>51</v>
      </c>
      <c r="F174" s="257" t="s">
        <v>248</v>
      </c>
      <c r="G174" s="257" t="s">
        <v>45</v>
      </c>
      <c r="H174" s="258">
        <v>6.68</v>
      </c>
      <c r="I174" s="427" t="s">
        <v>418</v>
      </c>
      <c r="J174" s="426">
        <v>90000</v>
      </c>
      <c r="K174" s="396">
        <v>1.02</v>
      </c>
      <c r="L174" s="583">
        <v>0.105</v>
      </c>
      <c r="M174" s="364">
        <v>9832</v>
      </c>
      <c r="N174" s="227">
        <v>197</v>
      </c>
      <c r="O174" s="226">
        <v>471</v>
      </c>
      <c r="P174" s="253">
        <v>10500</v>
      </c>
      <c r="Q174" s="254">
        <v>1.2367491166077738</v>
      </c>
      <c r="R174" s="228" t="s">
        <v>477</v>
      </c>
      <c r="S174" s="228"/>
      <c r="T174" s="291">
        <v>8490</v>
      </c>
      <c r="U174" s="232"/>
      <c r="V174" s="231"/>
      <c r="W174" s="233"/>
      <c r="X174" s="233"/>
      <c r="Y174" s="234"/>
      <c r="Z174" s="235"/>
      <c r="AA174" s="234"/>
      <c r="AB174" s="235"/>
      <c r="AC174" s="236"/>
      <c r="AD174" s="236"/>
      <c r="AE174" s="235"/>
      <c r="AF174" s="235"/>
      <c r="AG174" s="235"/>
      <c r="AH174" s="233"/>
      <c r="AI174" s="234"/>
      <c r="AJ174" s="234"/>
      <c r="AK174" s="237"/>
      <c r="AL174" s="236"/>
      <c r="AM174" s="231"/>
      <c r="AN174" s="236"/>
      <c r="AO174" s="236"/>
      <c r="AP174" s="236"/>
      <c r="AQ174" s="236"/>
      <c r="AR174" s="236"/>
      <c r="AS174" s="236"/>
      <c r="AT174" s="236"/>
      <c r="AU174" s="236"/>
      <c r="AV174" s="236"/>
      <c r="AW174" s="236"/>
      <c r="AX174" s="236"/>
      <c r="AY174" s="236"/>
      <c r="AZ174" s="236"/>
      <c r="BA174" s="236"/>
      <c r="BB174" s="236"/>
      <c r="BC174" s="236"/>
      <c r="BD174" s="236"/>
      <c r="BE174" s="236"/>
      <c r="BF174" s="236"/>
      <c r="BG174" s="236"/>
      <c r="BH174" s="236"/>
      <c r="BI174" s="236"/>
      <c r="BJ174" s="236"/>
      <c r="BK174" s="236"/>
      <c r="BL174" s="236"/>
      <c r="BM174" s="236"/>
      <c r="BN174" s="236"/>
      <c r="BO174" s="236"/>
    </row>
    <row r="175" spans="1:67" s="218" customFormat="1" ht="20.9" customHeight="1" x14ac:dyDescent="0.4">
      <c r="A175" s="247">
        <v>131</v>
      </c>
      <c r="B175" s="249">
        <v>258</v>
      </c>
      <c r="C175" s="248" t="s">
        <v>246</v>
      </c>
      <c r="D175" s="249" t="s">
        <v>251</v>
      </c>
      <c r="E175" s="256" t="s">
        <v>51</v>
      </c>
      <c r="F175" s="257" t="s">
        <v>248</v>
      </c>
      <c r="G175" s="257" t="s">
        <v>52</v>
      </c>
      <c r="H175" s="258">
        <v>5.65</v>
      </c>
      <c r="I175" s="427" t="s">
        <v>418</v>
      </c>
      <c r="J175" s="426">
        <v>96500</v>
      </c>
      <c r="K175" s="396">
        <v>1.02</v>
      </c>
      <c r="L175" s="583">
        <v>0.105</v>
      </c>
      <c r="M175" s="364">
        <v>10542</v>
      </c>
      <c r="N175" s="227">
        <v>211</v>
      </c>
      <c r="O175" s="226">
        <v>774</v>
      </c>
      <c r="P175" s="253">
        <v>11527</v>
      </c>
      <c r="Q175" s="254">
        <v>1.1300980392156863</v>
      </c>
      <c r="R175" s="228" t="s">
        <v>477</v>
      </c>
      <c r="S175" s="228"/>
      <c r="T175" s="291">
        <v>10200</v>
      </c>
      <c r="U175" s="210"/>
      <c r="V175" s="209"/>
      <c r="W175" s="211"/>
      <c r="X175" s="211"/>
      <c r="Y175" s="212"/>
      <c r="Z175" s="213"/>
      <c r="AA175" s="212"/>
      <c r="AB175" s="213"/>
      <c r="AC175" s="214"/>
      <c r="AD175" s="214"/>
      <c r="AE175" s="213"/>
      <c r="AF175" s="213"/>
      <c r="AG175" s="213"/>
      <c r="AH175" s="211"/>
      <c r="AI175" s="212"/>
      <c r="AJ175" s="212"/>
      <c r="AK175" s="215"/>
      <c r="AL175" s="214"/>
      <c r="AM175" s="209"/>
      <c r="AN175" s="214"/>
      <c r="AO175" s="214"/>
      <c r="AP175" s="214"/>
      <c r="AQ175" s="214"/>
      <c r="AR175" s="214"/>
      <c r="AS175" s="214"/>
      <c r="AT175" s="214"/>
      <c r="AU175" s="214"/>
      <c r="AV175" s="214"/>
      <c r="AW175" s="214"/>
      <c r="AX175" s="214"/>
      <c r="AY175" s="214"/>
      <c r="AZ175" s="214"/>
      <c r="BA175" s="214"/>
      <c r="BB175" s="214"/>
      <c r="BC175" s="214"/>
      <c r="BD175" s="214"/>
      <c r="BE175" s="214"/>
      <c r="BF175" s="214"/>
      <c r="BG175" s="214"/>
      <c r="BH175" s="214"/>
      <c r="BI175" s="214"/>
      <c r="BJ175" s="214"/>
      <c r="BK175" s="214"/>
      <c r="BL175" s="214"/>
      <c r="BM175" s="214"/>
      <c r="BN175" s="214"/>
      <c r="BO175" s="214"/>
    </row>
    <row r="176" spans="1:67" s="240" customFormat="1" ht="20.9" customHeight="1" x14ac:dyDescent="0.4">
      <c r="A176" s="22">
        <v>132</v>
      </c>
      <c r="B176" s="177">
        <v>55</v>
      </c>
      <c r="C176" s="163" t="s">
        <v>246</v>
      </c>
      <c r="D176" s="177" t="s">
        <v>252</v>
      </c>
      <c r="E176" s="25" t="s">
        <v>51</v>
      </c>
      <c r="F176" s="26" t="s">
        <v>417</v>
      </c>
      <c r="G176" s="26" t="s">
        <v>52</v>
      </c>
      <c r="H176" s="32">
        <v>5.96</v>
      </c>
      <c r="I176" s="379" t="s">
        <v>418</v>
      </c>
      <c r="J176" s="378">
        <v>101500</v>
      </c>
      <c r="K176" s="395">
        <v>1.0226999999999999</v>
      </c>
      <c r="L176" s="437">
        <v>0.105</v>
      </c>
      <c r="M176" s="363">
        <v>11147</v>
      </c>
      <c r="N176" s="197">
        <v>253</v>
      </c>
      <c r="O176" s="193">
        <v>1687</v>
      </c>
      <c r="P176" s="28">
        <v>13087</v>
      </c>
      <c r="Q176" s="29">
        <v>0.78084725536992838</v>
      </c>
      <c r="R176" s="193" t="s">
        <v>476</v>
      </c>
      <c r="S176" s="193"/>
      <c r="T176" s="30">
        <v>16760</v>
      </c>
      <c r="U176" s="232"/>
      <c r="V176" s="231"/>
      <c r="W176" s="233"/>
      <c r="X176" s="233"/>
      <c r="Y176" s="234"/>
      <c r="Z176" s="235"/>
      <c r="AA176" s="234"/>
      <c r="AB176" s="235"/>
      <c r="AC176" s="236"/>
      <c r="AD176" s="236"/>
      <c r="AE176" s="235"/>
      <c r="AF176" s="235"/>
      <c r="AG176" s="235"/>
      <c r="AH176" s="233"/>
      <c r="AI176" s="234"/>
      <c r="AJ176" s="234"/>
      <c r="AK176" s="237"/>
      <c r="AL176" s="236"/>
      <c r="AM176" s="231"/>
      <c r="AN176" s="236"/>
      <c r="AO176" s="236"/>
      <c r="AP176" s="236"/>
      <c r="AQ176" s="236"/>
      <c r="AR176" s="236"/>
      <c r="AS176" s="236"/>
      <c r="AT176" s="236"/>
      <c r="AU176" s="236"/>
      <c r="AV176" s="236"/>
      <c r="AW176" s="236"/>
      <c r="AX176" s="236"/>
      <c r="AY176" s="236"/>
      <c r="AZ176" s="236"/>
      <c r="BA176" s="236"/>
      <c r="BB176" s="236"/>
      <c r="BC176" s="236"/>
      <c r="BD176" s="236"/>
      <c r="BE176" s="236"/>
      <c r="BF176" s="236"/>
      <c r="BG176" s="236"/>
      <c r="BH176" s="236"/>
      <c r="BI176" s="236"/>
      <c r="BJ176" s="236"/>
      <c r="BK176" s="236"/>
      <c r="BL176" s="236"/>
      <c r="BM176" s="236"/>
      <c r="BN176" s="236"/>
      <c r="BO176" s="236"/>
    </row>
    <row r="177" spans="1:67" s="240" customFormat="1" ht="20.9" customHeight="1" x14ac:dyDescent="0.4">
      <c r="A177" s="273">
        <v>133</v>
      </c>
      <c r="B177" s="331">
        <v>259</v>
      </c>
      <c r="C177" s="275" t="s">
        <v>246</v>
      </c>
      <c r="D177" s="274" t="s">
        <v>245</v>
      </c>
      <c r="E177" s="276" t="s">
        <v>51</v>
      </c>
      <c r="F177" s="277" t="s">
        <v>417</v>
      </c>
      <c r="G177" s="277" t="s">
        <v>52</v>
      </c>
      <c r="H177" s="278">
        <v>2.82</v>
      </c>
      <c r="I177" s="428" t="s">
        <v>418</v>
      </c>
      <c r="J177" s="429">
        <v>118000</v>
      </c>
      <c r="K177" s="397">
        <v>1.0215000000000001</v>
      </c>
      <c r="L177" s="582">
        <v>0.105</v>
      </c>
      <c r="M177" s="365">
        <v>12928</v>
      </c>
      <c r="N177" s="205">
        <v>278</v>
      </c>
      <c r="O177" s="206">
        <v>2284</v>
      </c>
      <c r="P177" s="279">
        <v>15490</v>
      </c>
      <c r="Q177" s="280">
        <v>0.92422434367541761</v>
      </c>
      <c r="R177" s="206" t="s">
        <v>478</v>
      </c>
      <c r="S177" s="206"/>
      <c r="T177" s="293">
        <v>16760</v>
      </c>
      <c r="U177" s="232"/>
      <c r="V177" s="231"/>
      <c r="W177" s="233"/>
      <c r="X177" s="233"/>
      <c r="Y177" s="234"/>
      <c r="Z177" s="235"/>
      <c r="AA177" s="234"/>
      <c r="AB177" s="235"/>
      <c r="AC177" s="236"/>
      <c r="AD177" s="236"/>
      <c r="AE177" s="235"/>
      <c r="AF177" s="235"/>
      <c r="AG177" s="235"/>
      <c r="AH177" s="233"/>
      <c r="AI177" s="234"/>
      <c r="AJ177" s="234"/>
      <c r="AK177" s="237"/>
      <c r="AL177" s="236"/>
      <c r="AM177" s="231"/>
      <c r="AN177" s="236"/>
      <c r="AO177" s="236"/>
      <c r="AP177" s="236"/>
      <c r="AQ177" s="236"/>
      <c r="AR177" s="236"/>
      <c r="AS177" s="236"/>
      <c r="AT177" s="236"/>
      <c r="AU177" s="236"/>
      <c r="AV177" s="236"/>
      <c r="AW177" s="236"/>
      <c r="AX177" s="236"/>
      <c r="AY177" s="236"/>
      <c r="AZ177" s="236"/>
      <c r="BA177" s="236"/>
      <c r="BB177" s="236"/>
      <c r="BC177" s="236"/>
      <c r="BD177" s="236"/>
      <c r="BE177" s="236"/>
      <c r="BF177" s="236"/>
      <c r="BG177" s="236"/>
      <c r="BH177" s="236"/>
      <c r="BI177" s="236"/>
      <c r="BJ177" s="236"/>
      <c r="BK177" s="236"/>
      <c r="BL177" s="236"/>
      <c r="BM177" s="236"/>
      <c r="BN177" s="236"/>
      <c r="BO177" s="236"/>
    </row>
    <row r="178" spans="1:67" s="92" customFormat="1" ht="20.9" customHeight="1" x14ac:dyDescent="0.4">
      <c r="A178" s="22">
        <v>134</v>
      </c>
      <c r="B178" s="24">
        <v>20</v>
      </c>
      <c r="C178" s="163" t="s">
        <v>253</v>
      </c>
      <c r="D178" s="164" t="s">
        <v>254</v>
      </c>
      <c r="E178" s="25" t="s">
        <v>44</v>
      </c>
      <c r="F178" s="26" t="s">
        <v>184</v>
      </c>
      <c r="G178" s="26" t="s">
        <v>52</v>
      </c>
      <c r="H178" s="32">
        <v>3.45</v>
      </c>
      <c r="I178" s="379" t="s">
        <v>418</v>
      </c>
      <c r="J178" s="378">
        <v>7000</v>
      </c>
      <c r="K178" s="395">
        <v>1.02</v>
      </c>
      <c r="L178" s="437">
        <v>0.09</v>
      </c>
      <c r="M178" s="363">
        <v>655</v>
      </c>
      <c r="N178" s="125">
        <v>13</v>
      </c>
      <c r="O178" s="193"/>
      <c r="P178" s="28">
        <v>668</v>
      </c>
      <c r="Q178" s="29">
        <v>0.5022556390977444</v>
      </c>
      <c r="R178" s="17" t="s">
        <v>476</v>
      </c>
      <c r="S178" s="17"/>
      <c r="T178" s="30">
        <v>1330</v>
      </c>
      <c r="U178" s="88"/>
      <c r="V178" s="87"/>
      <c r="W178" s="89"/>
      <c r="X178" s="89"/>
      <c r="Y178" s="86"/>
      <c r="Z178" s="72"/>
      <c r="AA178" s="86"/>
      <c r="AB178" s="72"/>
      <c r="AC178" s="21"/>
      <c r="AD178" s="21"/>
      <c r="AE178" s="72"/>
      <c r="AF178" s="72"/>
      <c r="AG178" s="72"/>
      <c r="AH178" s="89"/>
      <c r="AI178" s="86"/>
      <c r="AJ178" s="86"/>
      <c r="AK178" s="90"/>
      <c r="AL178" s="21"/>
      <c r="AM178" s="87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</row>
    <row r="179" spans="1:67" s="92" customFormat="1" ht="20.9" customHeight="1" x14ac:dyDescent="0.4">
      <c r="A179" s="22">
        <v>135</v>
      </c>
      <c r="B179" s="24">
        <v>276</v>
      </c>
      <c r="C179" s="163" t="s">
        <v>253</v>
      </c>
      <c r="D179" s="164" t="s">
        <v>255</v>
      </c>
      <c r="E179" s="25" t="s">
        <v>44</v>
      </c>
      <c r="F179" s="26" t="s">
        <v>184</v>
      </c>
      <c r="G179" s="26" t="s">
        <v>52</v>
      </c>
      <c r="H179" s="32">
        <v>3.95</v>
      </c>
      <c r="I179" s="379" t="s">
        <v>418</v>
      </c>
      <c r="J179" s="378">
        <v>13000</v>
      </c>
      <c r="K179" s="395">
        <v>1.02</v>
      </c>
      <c r="L179" s="437">
        <v>0.09</v>
      </c>
      <c r="M179" s="363">
        <v>1217</v>
      </c>
      <c r="N179" s="125">
        <v>24</v>
      </c>
      <c r="O179" s="192"/>
      <c r="P179" s="28">
        <v>1241</v>
      </c>
      <c r="Q179" s="29">
        <v>0.61435643564356435</v>
      </c>
      <c r="R179" s="17" t="s">
        <v>476</v>
      </c>
      <c r="S179" s="17"/>
      <c r="T179" s="30">
        <v>2020</v>
      </c>
      <c r="U179" s="88"/>
      <c r="V179" s="87"/>
      <c r="W179" s="89"/>
      <c r="X179" s="89"/>
      <c r="Y179" s="86"/>
      <c r="Z179" s="72"/>
      <c r="AA179" s="86"/>
      <c r="AB179" s="72"/>
      <c r="AC179" s="21"/>
      <c r="AD179" s="21"/>
      <c r="AE179" s="72"/>
      <c r="AF179" s="72"/>
      <c r="AG179" s="72"/>
      <c r="AH179" s="89"/>
      <c r="AI179" s="86"/>
      <c r="AJ179" s="86"/>
      <c r="AK179" s="90"/>
      <c r="AL179" s="21"/>
      <c r="AM179" s="87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</row>
    <row r="180" spans="1:67" s="92" customFormat="1" ht="20.75" customHeight="1" x14ac:dyDescent="0.4">
      <c r="A180" s="22">
        <v>136</v>
      </c>
      <c r="B180" s="177">
        <v>275</v>
      </c>
      <c r="C180" s="163" t="s">
        <v>253</v>
      </c>
      <c r="D180" s="177" t="s">
        <v>256</v>
      </c>
      <c r="E180" s="25" t="s">
        <v>44</v>
      </c>
      <c r="F180" s="26" t="s">
        <v>184</v>
      </c>
      <c r="G180" s="26" t="s">
        <v>52</v>
      </c>
      <c r="H180" s="32">
        <v>2.4300000000000002</v>
      </c>
      <c r="I180" s="379" t="s">
        <v>418</v>
      </c>
      <c r="J180" s="405">
        <v>16500</v>
      </c>
      <c r="K180" s="395">
        <v>1.0249999999999999</v>
      </c>
      <c r="L180" s="573">
        <v>9.6601022963974742E-2</v>
      </c>
      <c r="M180" s="363">
        <v>1675</v>
      </c>
      <c r="N180" s="197">
        <v>42</v>
      </c>
      <c r="O180" s="192">
        <v>21</v>
      </c>
      <c r="P180" s="28">
        <v>1738</v>
      </c>
      <c r="Q180" s="29">
        <v>0.86039603960396038</v>
      </c>
      <c r="R180" s="193" t="s">
        <v>476</v>
      </c>
      <c r="S180" s="193"/>
      <c r="T180" s="30">
        <v>2020</v>
      </c>
      <c r="U180" s="88"/>
      <c r="V180" s="87"/>
      <c r="W180" s="89"/>
      <c r="X180" s="89"/>
      <c r="Y180" s="86"/>
      <c r="Z180" s="72"/>
      <c r="AA180" s="86"/>
      <c r="AB180" s="72"/>
      <c r="AC180" s="21"/>
      <c r="AD180" s="21"/>
      <c r="AE180" s="72"/>
      <c r="AF180" s="72"/>
      <c r="AG180" s="72"/>
      <c r="AH180" s="89"/>
      <c r="AI180" s="86"/>
      <c r="AJ180" s="86"/>
      <c r="AK180" s="90"/>
      <c r="AL180" s="21"/>
      <c r="AM180" s="87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</row>
    <row r="181" spans="1:67" s="92" customFormat="1" ht="20.9" customHeight="1" x14ac:dyDescent="0.4">
      <c r="A181" s="22">
        <v>137</v>
      </c>
      <c r="B181" s="24">
        <v>110</v>
      </c>
      <c r="C181" s="163" t="s">
        <v>253</v>
      </c>
      <c r="D181" s="164" t="s">
        <v>257</v>
      </c>
      <c r="E181" s="25" t="s">
        <v>44</v>
      </c>
      <c r="F181" s="26" t="s">
        <v>189</v>
      </c>
      <c r="G181" s="26" t="s">
        <v>52</v>
      </c>
      <c r="H181" s="32">
        <v>1.53</v>
      </c>
      <c r="I181" s="379" t="s">
        <v>418</v>
      </c>
      <c r="J181" s="405">
        <v>28000</v>
      </c>
      <c r="K181" s="395">
        <v>1.0206999999999999</v>
      </c>
      <c r="L181" s="573">
        <v>9.6178646126386894E-2</v>
      </c>
      <c r="M181" s="363">
        <v>2806</v>
      </c>
      <c r="N181" s="125">
        <v>58</v>
      </c>
      <c r="O181" s="193"/>
      <c r="P181" s="28">
        <v>2864</v>
      </c>
      <c r="Q181" s="29">
        <v>0.87051671732522795</v>
      </c>
      <c r="R181" s="17" t="s">
        <v>476</v>
      </c>
      <c r="S181" s="17"/>
      <c r="T181" s="30">
        <v>3290</v>
      </c>
      <c r="U181" s="88"/>
      <c r="V181" s="87"/>
      <c r="W181" s="89"/>
      <c r="X181" s="89"/>
      <c r="Y181" s="86"/>
      <c r="Z181" s="72"/>
      <c r="AA181" s="86"/>
      <c r="AB181" s="72"/>
      <c r="AC181" s="21"/>
      <c r="AD181" s="21"/>
      <c r="AE181" s="72"/>
      <c r="AF181" s="72"/>
      <c r="AG181" s="72"/>
      <c r="AH181" s="89"/>
      <c r="AI181" s="86"/>
      <c r="AJ181" s="86"/>
      <c r="AK181" s="90"/>
      <c r="AL181" s="21"/>
      <c r="AM181" s="87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</row>
    <row r="182" spans="1:67" s="92" customFormat="1" ht="20.9" customHeight="1" x14ac:dyDescent="0.4">
      <c r="A182" s="22">
        <v>138</v>
      </c>
      <c r="B182" s="24">
        <v>329</v>
      </c>
      <c r="C182" s="163" t="s">
        <v>253</v>
      </c>
      <c r="D182" s="164" t="s">
        <v>258</v>
      </c>
      <c r="E182" s="25" t="s">
        <v>44</v>
      </c>
      <c r="F182" s="26" t="s">
        <v>189</v>
      </c>
      <c r="G182" s="26" t="s">
        <v>52</v>
      </c>
      <c r="H182" s="32">
        <v>2.83</v>
      </c>
      <c r="I182" s="379" t="s">
        <v>418</v>
      </c>
      <c r="J182" s="405">
        <v>26523</v>
      </c>
      <c r="K182" s="395">
        <v>1.0206999999999999</v>
      </c>
      <c r="L182" s="573">
        <v>9.3260026963866774E-2</v>
      </c>
      <c r="M182" s="363">
        <v>2577</v>
      </c>
      <c r="N182" s="125">
        <v>53</v>
      </c>
      <c r="O182" s="193">
        <v>13</v>
      </c>
      <c r="P182" s="28">
        <v>2643</v>
      </c>
      <c r="Q182" s="29">
        <v>0.78660714285714284</v>
      </c>
      <c r="R182" s="17" t="s">
        <v>476</v>
      </c>
      <c r="S182" s="17"/>
      <c r="T182" s="30">
        <v>3360</v>
      </c>
      <c r="U182" s="88"/>
      <c r="V182" s="87"/>
      <c r="W182" s="89"/>
      <c r="X182" s="89"/>
      <c r="Y182" s="86"/>
      <c r="Z182" s="72"/>
      <c r="AA182" s="86"/>
      <c r="AB182" s="72"/>
      <c r="AC182" s="21"/>
      <c r="AD182" s="21"/>
      <c r="AE182" s="72"/>
      <c r="AF182" s="72"/>
      <c r="AG182" s="72"/>
      <c r="AH182" s="89"/>
      <c r="AI182" s="86"/>
      <c r="AJ182" s="86"/>
      <c r="AK182" s="90"/>
      <c r="AL182" s="21"/>
      <c r="AM182" s="87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</row>
    <row r="183" spans="1:67" s="92" customFormat="1" ht="20.9" customHeight="1" x14ac:dyDescent="0.4">
      <c r="A183" s="22">
        <v>139</v>
      </c>
      <c r="B183" s="24"/>
      <c r="C183" s="163" t="s">
        <v>253</v>
      </c>
      <c r="D183" s="164" t="s">
        <v>259</v>
      </c>
      <c r="E183" s="25" t="s">
        <v>44</v>
      </c>
      <c r="F183" s="26" t="s">
        <v>189</v>
      </c>
      <c r="G183" s="26" t="s">
        <v>52</v>
      </c>
      <c r="H183" s="32">
        <v>0.1</v>
      </c>
      <c r="I183" s="287" t="s">
        <v>486</v>
      </c>
      <c r="J183" s="558">
        <v>22511.469166666669</v>
      </c>
      <c r="K183" s="565">
        <v>1.02</v>
      </c>
      <c r="L183" s="573">
        <v>9.1331222532751166E-2</v>
      </c>
      <c r="M183" s="363">
        <v>2097</v>
      </c>
      <c r="N183" s="125">
        <v>42</v>
      </c>
      <c r="O183" s="193">
        <v>22</v>
      </c>
      <c r="P183" s="28">
        <v>2161</v>
      </c>
      <c r="Q183" s="29">
        <v>0.65683890577507598</v>
      </c>
      <c r="R183" s="17" t="s">
        <v>476</v>
      </c>
      <c r="S183" s="17"/>
      <c r="T183" s="30">
        <v>3290</v>
      </c>
      <c r="U183" s="88"/>
      <c r="V183" s="87"/>
      <c r="W183" s="89"/>
      <c r="X183" s="89"/>
      <c r="Y183" s="86"/>
      <c r="Z183" s="72"/>
      <c r="AA183" s="86"/>
      <c r="AB183" s="72"/>
      <c r="AC183" s="21"/>
      <c r="AD183" s="21"/>
      <c r="AE183" s="72"/>
      <c r="AF183" s="72"/>
      <c r="AG183" s="72"/>
      <c r="AH183" s="89"/>
      <c r="AI183" s="86"/>
      <c r="AJ183" s="86"/>
      <c r="AK183" s="90"/>
      <c r="AL183" s="21"/>
      <c r="AM183" s="87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</row>
    <row r="184" spans="1:67" s="92" customFormat="1" ht="20.9" customHeight="1" x14ac:dyDescent="0.4">
      <c r="A184" s="22">
        <v>140</v>
      </c>
      <c r="B184" s="24">
        <v>240</v>
      </c>
      <c r="C184" s="163" t="s">
        <v>253</v>
      </c>
      <c r="D184" s="164" t="s">
        <v>241</v>
      </c>
      <c r="E184" s="25" t="s">
        <v>44</v>
      </c>
      <c r="F184" s="26" t="s">
        <v>189</v>
      </c>
      <c r="G184" s="26" t="s">
        <v>52</v>
      </c>
      <c r="H184" s="32">
        <v>0.9</v>
      </c>
      <c r="I184" s="287" t="s">
        <v>418</v>
      </c>
      <c r="J184" s="405">
        <v>22500</v>
      </c>
      <c r="K184" s="395">
        <v>1.0212000000000001</v>
      </c>
      <c r="L184" s="574">
        <v>0.09</v>
      </c>
      <c r="M184" s="363">
        <v>2112</v>
      </c>
      <c r="N184" s="125">
        <v>45</v>
      </c>
      <c r="O184" s="193"/>
      <c r="P184" s="28">
        <v>2157</v>
      </c>
      <c r="Q184" s="29">
        <v>0.65562310030395132</v>
      </c>
      <c r="R184" s="17" t="s">
        <v>476</v>
      </c>
      <c r="S184" s="17"/>
      <c r="T184" s="30">
        <v>3290</v>
      </c>
      <c r="U184" s="88"/>
      <c r="V184" s="87"/>
      <c r="W184" s="89"/>
      <c r="X184" s="89"/>
      <c r="Y184" s="86"/>
      <c r="Z184" s="72"/>
      <c r="AA184" s="86"/>
      <c r="AB184" s="72"/>
      <c r="AC184" s="21"/>
      <c r="AD184" s="21"/>
      <c r="AE184" s="72"/>
      <c r="AF184" s="72"/>
      <c r="AG184" s="72"/>
      <c r="AH184" s="89"/>
      <c r="AI184" s="86"/>
      <c r="AJ184" s="86"/>
      <c r="AK184" s="90"/>
      <c r="AL184" s="21"/>
      <c r="AM184" s="87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</row>
    <row r="185" spans="1:67" s="218" customFormat="1" ht="20.9" customHeight="1" x14ac:dyDescent="0.4">
      <c r="A185" s="247">
        <v>141</v>
      </c>
      <c r="B185" s="249">
        <v>9</v>
      </c>
      <c r="C185" s="248" t="s">
        <v>260</v>
      </c>
      <c r="D185" s="249" t="s">
        <v>261</v>
      </c>
      <c r="E185" s="256" t="s">
        <v>44</v>
      </c>
      <c r="F185" s="257" t="s">
        <v>184</v>
      </c>
      <c r="G185" s="257" t="s">
        <v>52</v>
      </c>
      <c r="H185" s="258">
        <v>1.03</v>
      </c>
      <c r="I185" s="398" t="s">
        <v>418</v>
      </c>
      <c r="J185" s="406">
        <v>16400</v>
      </c>
      <c r="K185" s="396">
        <v>1.02</v>
      </c>
      <c r="L185" s="577">
        <v>0.09</v>
      </c>
      <c r="M185" s="364">
        <v>1536</v>
      </c>
      <c r="N185" s="227">
        <v>31</v>
      </c>
      <c r="O185" s="226">
        <v>180</v>
      </c>
      <c r="P185" s="253">
        <v>1747</v>
      </c>
      <c r="Q185" s="254">
        <v>1.1056962025316455</v>
      </c>
      <c r="R185" s="228" t="s">
        <v>477</v>
      </c>
      <c r="S185" s="228"/>
      <c r="T185" s="291">
        <v>1580</v>
      </c>
      <c r="U185" s="210"/>
      <c r="V185" s="209"/>
      <c r="W185" s="211"/>
      <c r="X185" s="211"/>
      <c r="Y185" s="212"/>
      <c r="Z185" s="213"/>
      <c r="AA185" s="212"/>
      <c r="AB185" s="213"/>
      <c r="AC185" s="214"/>
      <c r="AD185" s="214"/>
      <c r="AE185" s="213"/>
      <c r="AF185" s="213"/>
      <c r="AG185" s="213"/>
      <c r="AH185" s="211"/>
      <c r="AI185" s="212"/>
      <c r="AJ185" s="212"/>
      <c r="AK185" s="215"/>
      <c r="AL185" s="214"/>
      <c r="AM185" s="209"/>
      <c r="AN185" s="214"/>
      <c r="AO185" s="214"/>
      <c r="AP185" s="214"/>
      <c r="AQ185" s="214"/>
      <c r="AR185" s="214"/>
      <c r="AS185" s="214"/>
      <c r="AT185" s="214"/>
      <c r="AU185" s="214"/>
      <c r="AV185" s="214"/>
      <c r="AW185" s="214"/>
      <c r="AX185" s="214"/>
      <c r="AY185" s="214"/>
      <c r="AZ185" s="214"/>
      <c r="BA185" s="214"/>
      <c r="BB185" s="214"/>
      <c r="BC185" s="214"/>
      <c r="BD185" s="214"/>
      <c r="BE185" s="214"/>
      <c r="BF185" s="214"/>
      <c r="BG185" s="214"/>
      <c r="BH185" s="214"/>
      <c r="BI185" s="214"/>
      <c r="BJ185" s="214"/>
      <c r="BK185" s="214"/>
      <c r="BL185" s="214"/>
      <c r="BM185" s="214"/>
      <c r="BN185" s="214"/>
      <c r="BO185" s="214"/>
    </row>
    <row r="186" spans="1:67" s="92" customFormat="1" ht="20.9" customHeight="1" x14ac:dyDescent="0.4">
      <c r="A186" s="22">
        <v>142</v>
      </c>
      <c r="B186" s="24"/>
      <c r="C186" s="163" t="s">
        <v>253</v>
      </c>
      <c r="D186" s="164" t="s">
        <v>262</v>
      </c>
      <c r="E186" s="25" t="s">
        <v>44</v>
      </c>
      <c r="F186" s="26" t="s">
        <v>184</v>
      </c>
      <c r="G186" s="26" t="s">
        <v>52</v>
      </c>
      <c r="H186" s="32">
        <v>2.87</v>
      </c>
      <c r="I186" s="287" t="s">
        <v>486</v>
      </c>
      <c r="J186" s="558">
        <v>12035.133</v>
      </c>
      <c r="K186" s="565">
        <v>1.0238</v>
      </c>
      <c r="L186" s="574">
        <v>0.09</v>
      </c>
      <c r="M186" s="363">
        <v>1109</v>
      </c>
      <c r="N186" s="125">
        <v>26</v>
      </c>
      <c r="O186" s="193">
        <v>35</v>
      </c>
      <c r="P186" s="28">
        <v>1170</v>
      </c>
      <c r="Q186" s="29">
        <v>0.57920792079207917</v>
      </c>
      <c r="R186" s="17" t="s">
        <v>476</v>
      </c>
      <c r="S186" s="17"/>
      <c r="T186" s="30">
        <v>2020</v>
      </c>
      <c r="U186" s="88"/>
      <c r="V186" s="87"/>
      <c r="W186" s="89"/>
      <c r="X186" s="89"/>
      <c r="Y186" s="86"/>
      <c r="Z186" s="72"/>
      <c r="AA186" s="86"/>
      <c r="AB186" s="72"/>
      <c r="AC186" s="21"/>
      <c r="AD186" s="21"/>
      <c r="AE186" s="72"/>
      <c r="AF186" s="72"/>
      <c r="AG186" s="72"/>
      <c r="AH186" s="89"/>
      <c r="AI186" s="86"/>
      <c r="AJ186" s="86"/>
      <c r="AK186" s="90"/>
      <c r="AL186" s="21"/>
      <c r="AM186" s="87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</row>
    <row r="187" spans="1:67" s="92" customFormat="1" ht="20.25" customHeight="1" x14ac:dyDescent="0.4">
      <c r="A187" s="22">
        <v>143.1</v>
      </c>
      <c r="B187" s="24"/>
      <c r="C187" s="163" t="s">
        <v>253</v>
      </c>
      <c r="D187" s="164" t="s">
        <v>263</v>
      </c>
      <c r="E187" s="25" t="s">
        <v>51</v>
      </c>
      <c r="F187" s="26" t="s">
        <v>184</v>
      </c>
      <c r="G187" s="26" t="s">
        <v>52</v>
      </c>
      <c r="H187" s="32">
        <v>4.79</v>
      </c>
      <c r="I187" s="287" t="s">
        <v>486</v>
      </c>
      <c r="J187" s="558">
        <v>5908.0032000000001</v>
      </c>
      <c r="K187" s="565">
        <v>1.0212000000000001</v>
      </c>
      <c r="L187" s="574">
        <v>0.09</v>
      </c>
      <c r="M187" s="363">
        <v>543</v>
      </c>
      <c r="N187" s="125">
        <v>12</v>
      </c>
      <c r="O187" s="193">
        <v>57</v>
      </c>
      <c r="P187" s="28">
        <v>612</v>
      </c>
      <c r="Q187" s="29">
        <v>0.30297029702970296</v>
      </c>
      <c r="R187" s="17" t="s">
        <v>476</v>
      </c>
      <c r="S187" s="17"/>
      <c r="T187" s="30">
        <v>2020</v>
      </c>
      <c r="U187" s="88"/>
      <c r="V187" s="87"/>
      <c r="W187" s="89"/>
      <c r="X187" s="89"/>
      <c r="Y187" s="86"/>
      <c r="Z187" s="72"/>
      <c r="AA187" s="86"/>
      <c r="AB187" s="72"/>
      <c r="AC187" s="21"/>
      <c r="AD187" s="21"/>
      <c r="AE187" s="72"/>
      <c r="AF187" s="72"/>
      <c r="AG187" s="72"/>
      <c r="AH187" s="89"/>
      <c r="AI187" s="86"/>
      <c r="AJ187" s="86"/>
      <c r="AK187" s="90"/>
      <c r="AL187" s="21"/>
      <c r="AM187" s="87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</row>
    <row r="188" spans="1:67" s="92" customFormat="1" ht="20.9" customHeight="1" x14ac:dyDescent="0.4">
      <c r="A188" s="22">
        <v>143.19999999999999</v>
      </c>
      <c r="B188" s="24">
        <v>78</v>
      </c>
      <c r="C188" s="163" t="s">
        <v>253</v>
      </c>
      <c r="D188" s="164" t="s">
        <v>264</v>
      </c>
      <c r="E188" s="25" t="s">
        <v>51</v>
      </c>
      <c r="F188" s="26" t="s">
        <v>184</v>
      </c>
      <c r="G188" s="26" t="s">
        <v>52</v>
      </c>
      <c r="H188" s="32">
        <v>9.81</v>
      </c>
      <c r="I188" s="287" t="s">
        <v>418</v>
      </c>
      <c r="J188" s="558">
        <v>5700</v>
      </c>
      <c r="K188" s="395">
        <v>1.02</v>
      </c>
      <c r="L188" s="574">
        <v>0.09</v>
      </c>
      <c r="M188" s="363">
        <v>534</v>
      </c>
      <c r="N188" s="125">
        <v>11</v>
      </c>
      <c r="O188" s="193">
        <v>34</v>
      </c>
      <c r="P188" s="28">
        <v>579</v>
      </c>
      <c r="Q188" s="29">
        <v>0.43533834586466164</v>
      </c>
      <c r="R188" s="17" t="s">
        <v>476</v>
      </c>
      <c r="S188" s="17"/>
      <c r="T188" s="30">
        <v>1330</v>
      </c>
      <c r="U188" s="88"/>
      <c r="V188" s="87"/>
      <c r="W188" s="89"/>
      <c r="X188" s="89"/>
      <c r="Y188" s="86"/>
      <c r="Z188" s="72"/>
      <c r="AA188" s="86"/>
      <c r="AB188" s="72"/>
      <c r="AC188" s="21"/>
      <c r="AD188" s="21"/>
      <c r="AE188" s="72"/>
      <c r="AF188" s="72"/>
      <c r="AG188" s="72"/>
      <c r="AH188" s="89"/>
      <c r="AI188" s="86"/>
      <c r="AJ188" s="86"/>
      <c r="AK188" s="90"/>
      <c r="AL188" s="21"/>
      <c r="AM188" s="87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</row>
    <row r="189" spans="1:67" s="218" customFormat="1" ht="20.9" customHeight="1" x14ac:dyDescent="0.4">
      <c r="A189" s="273">
        <v>144.1</v>
      </c>
      <c r="B189" s="274"/>
      <c r="C189" s="275" t="s">
        <v>253</v>
      </c>
      <c r="D189" s="274" t="s">
        <v>365</v>
      </c>
      <c r="E189" s="276" t="s">
        <v>44</v>
      </c>
      <c r="F189" s="277" t="s">
        <v>184</v>
      </c>
      <c r="G189" s="277" t="s">
        <v>52</v>
      </c>
      <c r="H189" s="278">
        <v>2.2799999999999998</v>
      </c>
      <c r="I189" s="399" t="s">
        <v>486</v>
      </c>
      <c r="J189" s="561">
        <v>16783.254166666669</v>
      </c>
      <c r="K189" s="397">
        <v>1.0405</v>
      </c>
      <c r="L189" s="576">
        <v>9.6048119392817377E-2</v>
      </c>
      <c r="M189" s="365">
        <v>1677</v>
      </c>
      <c r="N189" s="205">
        <v>68</v>
      </c>
      <c r="O189" s="206">
        <v>197</v>
      </c>
      <c r="P189" s="279">
        <v>1942</v>
      </c>
      <c r="Q189" s="280">
        <v>0.96138613861386135</v>
      </c>
      <c r="R189" s="206" t="s">
        <v>478</v>
      </c>
      <c r="S189" s="206"/>
      <c r="T189" s="293">
        <v>2020</v>
      </c>
      <c r="U189" s="210"/>
      <c r="V189" s="209"/>
      <c r="W189" s="211"/>
      <c r="X189" s="211"/>
      <c r="Y189" s="212"/>
      <c r="Z189" s="213"/>
      <c r="AA189" s="212"/>
      <c r="AB189" s="213"/>
      <c r="AC189" s="214"/>
      <c r="AD189" s="214"/>
      <c r="AE189" s="213"/>
      <c r="AF189" s="213"/>
      <c r="AG189" s="213"/>
      <c r="AH189" s="211"/>
      <c r="AI189" s="212"/>
      <c r="AJ189" s="212"/>
      <c r="AK189" s="215"/>
      <c r="AL189" s="214"/>
      <c r="AM189" s="209"/>
      <c r="AN189" s="214"/>
      <c r="AO189" s="214"/>
      <c r="AP189" s="214"/>
      <c r="AQ189" s="214"/>
      <c r="AR189" s="214"/>
      <c r="AS189" s="214"/>
      <c r="AT189" s="214"/>
      <c r="AU189" s="214"/>
      <c r="AV189" s="214"/>
      <c r="AW189" s="214"/>
      <c r="AX189" s="214"/>
      <c r="AY189" s="214"/>
      <c r="AZ189" s="214"/>
      <c r="BA189" s="214"/>
      <c r="BB189" s="214"/>
      <c r="BC189" s="214"/>
      <c r="BD189" s="214"/>
      <c r="BE189" s="214"/>
      <c r="BF189" s="214"/>
      <c r="BG189" s="214"/>
      <c r="BH189" s="214"/>
      <c r="BI189" s="214"/>
      <c r="BJ189" s="214"/>
      <c r="BK189" s="214"/>
      <c r="BL189" s="214"/>
      <c r="BM189" s="214"/>
      <c r="BN189" s="214"/>
      <c r="BO189" s="214"/>
    </row>
    <row r="190" spans="1:67" s="92" customFormat="1" ht="20.9" customHeight="1" x14ac:dyDescent="0.4">
      <c r="A190" s="22">
        <v>144.19999999999999</v>
      </c>
      <c r="B190" s="24">
        <v>274</v>
      </c>
      <c r="C190" s="163" t="s">
        <v>253</v>
      </c>
      <c r="D190" s="164" t="s">
        <v>366</v>
      </c>
      <c r="E190" s="25" t="s">
        <v>44</v>
      </c>
      <c r="F190" s="26" t="s">
        <v>189</v>
      </c>
      <c r="G190" s="26" t="s">
        <v>52</v>
      </c>
      <c r="H190" s="144">
        <v>0.48</v>
      </c>
      <c r="I190" s="287" t="s">
        <v>418</v>
      </c>
      <c r="J190" s="558">
        <v>22000</v>
      </c>
      <c r="K190" s="395">
        <v>1.0405</v>
      </c>
      <c r="L190" s="574">
        <v>0.09</v>
      </c>
      <c r="M190" s="363">
        <v>2144</v>
      </c>
      <c r="N190" s="125">
        <v>87</v>
      </c>
      <c r="O190" s="193">
        <v>197</v>
      </c>
      <c r="P190" s="28">
        <v>2428</v>
      </c>
      <c r="Q190" s="29">
        <v>0.72261904761904761</v>
      </c>
      <c r="R190" s="17" t="s">
        <v>476</v>
      </c>
      <c r="S190" s="17"/>
      <c r="T190" s="30">
        <v>3360</v>
      </c>
      <c r="U190" s="88"/>
      <c r="V190" s="87"/>
      <c r="W190" s="89"/>
      <c r="X190" s="89"/>
      <c r="Y190" s="86"/>
      <c r="Z190" s="72"/>
      <c r="AA190" s="86"/>
      <c r="AB190" s="72"/>
      <c r="AC190" s="21"/>
      <c r="AD190" s="21"/>
      <c r="AE190" s="72"/>
      <c r="AF190" s="72"/>
      <c r="AG190" s="72"/>
      <c r="AH190" s="89"/>
      <c r="AI190" s="86"/>
      <c r="AJ190" s="86"/>
      <c r="AK190" s="90"/>
      <c r="AL190" s="21"/>
      <c r="AM190" s="87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</row>
    <row r="191" spans="1:67" s="92" customFormat="1" ht="20.9" customHeight="1" x14ac:dyDescent="0.4">
      <c r="A191" s="247">
        <v>145.1</v>
      </c>
      <c r="B191" s="249">
        <v>81</v>
      </c>
      <c r="C191" s="248" t="s">
        <v>253</v>
      </c>
      <c r="D191" s="249" t="s">
        <v>367</v>
      </c>
      <c r="E191" s="256" t="s">
        <v>44</v>
      </c>
      <c r="F191" s="257" t="s">
        <v>189</v>
      </c>
      <c r="G191" s="257" t="s">
        <v>52</v>
      </c>
      <c r="H191" s="430">
        <v>0.54</v>
      </c>
      <c r="I191" s="398" t="s">
        <v>486</v>
      </c>
      <c r="J191" s="560">
        <v>34570.689999999995</v>
      </c>
      <c r="K191" s="396">
        <v>1.02</v>
      </c>
      <c r="L191" s="575">
        <v>9.2563960973877021E-2</v>
      </c>
      <c r="M191" s="364">
        <v>3264</v>
      </c>
      <c r="N191" s="227">
        <v>65</v>
      </c>
      <c r="O191" s="228">
        <v>251</v>
      </c>
      <c r="P191" s="253">
        <v>3580</v>
      </c>
      <c r="Q191" s="254">
        <v>1.0881458966565349</v>
      </c>
      <c r="R191" s="228" t="s">
        <v>477</v>
      </c>
      <c r="S191" s="228"/>
      <c r="T191" s="291">
        <v>3290</v>
      </c>
      <c r="U191" s="88"/>
      <c r="V191" s="87"/>
      <c r="W191" s="89"/>
      <c r="X191" s="89"/>
      <c r="Y191" s="86"/>
      <c r="Z191" s="72"/>
      <c r="AA191" s="86"/>
      <c r="AB191" s="72"/>
      <c r="AC191" s="21"/>
      <c r="AD191" s="21"/>
      <c r="AE191" s="72"/>
      <c r="AF191" s="72"/>
      <c r="AG191" s="72"/>
      <c r="AH191" s="89"/>
      <c r="AI191" s="86"/>
      <c r="AJ191" s="86"/>
      <c r="AK191" s="90"/>
      <c r="AL191" s="21"/>
      <c r="AM191" s="87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</row>
    <row r="192" spans="1:67" s="218" customFormat="1" ht="20.25" customHeight="1" x14ac:dyDescent="0.4">
      <c r="A192" s="247">
        <v>145.19999999999999</v>
      </c>
      <c r="B192" s="249"/>
      <c r="C192" s="248" t="s">
        <v>253</v>
      </c>
      <c r="D192" s="249" t="s">
        <v>368</v>
      </c>
      <c r="E192" s="256" t="s">
        <v>44</v>
      </c>
      <c r="F192" s="257" t="s">
        <v>189</v>
      </c>
      <c r="G192" s="257" t="s">
        <v>52</v>
      </c>
      <c r="H192" s="258">
        <v>0.97</v>
      </c>
      <c r="I192" s="398" t="s">
        <v>486</v>
      </c>
      <c r="J192" s="560">
        <v>39284.552000000003</v>
      </c>
      <c r="K192" s="396">
        <v>1.02</v>
      </c>
      <c r="L192" s="575">
        <v>9.4795531841625674E-2</v>
      </c>
      <c r="M192" s="364">
        <v>3798</v>
      </c>
      <c r="N192" s="227">
        <v>76</v>
      </c>
      <c r="O192" s="228">
        <v>114</v>
      </c>
      <c r="P192" s="253">
        <v>3988</v>
      </c>
      <c r="Q192" s="254">
        <v>1.1869047619047619</v>
      </c>
      <c r="R192" s="228" t="s">
        <v>477</v>
      </c>
      <c r="S192" s="228"/>
      <c r="T192" s="291">
        <v>3360</v>
      </c>
      <c r="U192" s="210"/>
      <c r="V192" s="209"/>
      <c r="W192" s="211"/>
      <c r="X192" s="211"/>
      <c r="Y192" s="212"/>
      <c r="Z192" s="213"/>
      <c r="AA192" s="212"/>
      <c r="AB192" s="213"/>
      <c r="AC192" s="214"/>
      <c r="AD192" s="214"/>
      <c r="AE192" s="213"/>
      <c r="AF192" s="213"/>
      <c r="AG192" s="213"/>
      <c r="AH192" s="211"/>
      <c r="AI192" s="212"/>
      <c r="AJ192" s="212"/>
      <c r="AK192" s="215"/>
      <c r="AL192" s="214"/>
      <c r="AM192" s="209"/>
      <c r="AN192" s="214"/>
      <c r="AO192" s="214"/>
      <c r="AP192" s="214"/>
      <c r="AQ192" s="214"/>
      <c r="AR192" s="214"/>
      <c r="AS192" s="214"/>
      <c r="AT192" s="214"/>
      <c r="AU192" s="214"/>
      <c r="AV192" s="214"/>
      <c r="AW192" s="214"/>
      <c r="AX192" s="214"/>
      <c r="AY192" s="214"/>
      <c r="AZ192" s="214"/>
      <c r="BA192" s="214"/>
      <c r="BB192" s="214"/>
      <c r="BC192" s="214"/>
      <c r="BD192" s="214"/>
      <c r="BE192" s="214"/>
      <c r="BF192" s="214"/>
      <c r="BG192" s="214"/>
      <c r="BH192" s="214"/>
      <c r="BI192" s="214"/>
      <c r="BJ192" s="214"/>
      <c r="BK192" s="214"/>
      <c r="BL192" s="214"/>
      <c r="BM192" s="214"/>
      <c r="BN192" s="214"/>
      <c r="BO192" s="214"/>
    </row>
    <row r="193" spans="1:67" s="218" customFormat="1" ht="20.9" customHeight="1" x14ac:dyDescent="0.4">
      <c r="A193" s="247">
        <v>146</v>
      </c>
      <c r="B193" s="249">
        <v>266</v>
      </c>
      <c r="C193" s="248" t="s">
        <v>253</v>
      </c>
      <c r="D193" s="249" t="s">
        <v>369</v>
      </c>
      <c r="E193" s="256" t="s">
        <v>44</v>
      </c>
      <c r="F193" s="257" t="s">
        <v>189</v>
      </c>
      <c r="G193" s="257" t="s">
        <v>52</v>
      </c>
      <c r="H193" s="258">
        <v>0.79</v>
      </c>
      <c r="I193" s="398" t="s">
        <v>486</v>
      </c>
      <c r="J193" s="560">
        <v>39124.667000000001</v>
      </c>
      <c r="K193" s="396">
        <v>1.02</v>
      </c>
      <c r="L193" s="577">
        <v>0.09</v>
      </c>
      <c r="M193" s="364">
        <v>3592</v>
      </c>
      <c r="N193" s="227">
        <v>72</v>
      </c>
      <c r="O193" s="228">
        <v>83</v>
      </c>
      <c r="P193" s="253">
        <v>3747</v>
      </c>
      <c r="Q193" s="254">
        <v>1.1151785714285714</v>
      </c>
      <c r="R193" s="228" t="s">
        <v>477</v>
      </c>
      <c r="S193" s="228"/>
      <c r="T193" s="291">
        <v>3360</v>
      </c>
      <c r="U193" s="210"/>
      <c r="V193" s="209"/>
      <c r="W193" s="211"/>
      <c r="X193" s="211"/>
      <c r="Y193" s="212"/>
      <c r="Z193" s="213"/>
      <c r="AA193" s="212"/>
      <c r="AB193" s="213"/>
      <c r="AC193" s="214"/>
      <c r="AD193" s="214"/>
      <c r="AE193" s="213"/>
      <c r="AF193" s="213"/>
      <c r="AG193" s="213"/>
      <c r="AH193" s="211"/>
      <c r="AI193" s="212"/>
      <c r="AJ193" s="212"/>
      <c r="AK193" s="215"/>
      <c r="AL193" s="214"/>
      <c r="AM193" s="209"/>
      <c r="AN193" s="214"/>
      <c r="AO193" s="214"/>
      <c r="AP193" s="214"/>
      <c r="AQ193" s="214"/>
      <c r="AR193" s="214"/>
      <c r="AS193" s="214"/>
      <c r="AT193" s="214"/>
      <c r="AU193" s="214"/>
      <c r="AV193" s="214"/>
      <c r="AW193" s="214"/>
      <c r="AX193" s="214"/>
      <c r="AY193" s="214"/>
      <c r="AZ193" s="214"/>
      <c r="BA193" s="214"/>
      <c r="BB193" s="214"/>
      <c r="BC193" s="214"/>
      <c r="BD193" s="214"/>
      <c r="BE193" s="214"/>
      <c r="BF193" s="214"/>
      <c r="BG193" s="214"/>
      <c r="BH193" s="214"/>
      <c r="BI193" s="214"/>
      <c r="BJ193" s="214"/>
      <c r="BK193" s="214"/>
      <c r="BL193" s="214"/>
      <c r="BM193" s="214"/>
      <c r="BN193" s="214"/>
      <c r="BO193" s="214"/>
    </row>
    <row r="194" spans="1:67" s="240" customFormat="1" ht="20.9" customHeight="1" x14ac:dyDescent="0.4">
      <c r="A194" s="247">
        <v>147.1</v>
      </c>
      <c r="B194" s="249">
        <v>80</v>
      </c>
      <c r="C194" s="248" t="s">
        <v>253</v>
      </c>
      <c r="D194" s="249" t="s">
        <v>267</v>
      </c>
      <c r="E194" s="256" t="s">
        <v>44</v>
      </c>
      <c r="F194" s="257" t="s">
        <v>189</v>
      </c>
      <c r="G194" s="257" t="s">
        <v>52</v>
      </c>
      <c r="H194" s="258">
        <v>1.2</v>
      </c>
      <c r="I194" s="398" t="s">
        <v>486</v>
      </c>
      <c r="J194" s="560">
        <v>50568.233999999997</v>
      </c>
      <c r="K194" s="396">
        <v>1.02</v>
      </c>
      <c r="L194" s="577">
        <v>0.09</v>
      </c>
      <c r="M194" s="364">
        <v>4642</v>
      </c>
      <c r="N194" s="227">
        <v>93</v>
      </c>
      <c r="O194" s="228"/>
      <c r="P194" s="253">
        <v>4735</v>
      </c>
      <c r="Q194" s="254">
        <v>1.4092261904761905</v>
      </c>
      <c r="R194" s="228" t="s">
        <v>477</v>
      </c>
      <c r="S194" s="228"/>
      <c r="T194" s="291">
        <v>3360</v>
      </c>
      <c r="U194" s="232"/>
      <c r="V194" s="231"/>
      <c r="W194" s="233"/>
      <c r="X194" s="233"/>
      <c r="Y194" s="234"/>
      <c r="Z194" s="235"/>
      <c r="AA194" s="234"/>
      <c r="AB194" s="235"/>
      <c r="AC194" s="236"/>
      <c r="AD194" s="236"/>
      <c r="AE194" s="235"/>
      <c r="AF194" s="235"/>
      <c r="AG194" s="235"/>
      <c r="AH194" s="233"/>
      <c r="AI194" s="234"/>
      <c r="AJ194" s="234"/>
      <c r="AK194" s="237"/>
      <c r="AL194" s="236"/>
      <c r="AM194" s="231"/>
      <c r="AN194" s="236"/>
      <c r="AO194" s="236"/>
      <c r="AP194" s="236"/>
      <c r="AQ194" s="236"/>
      <c r="AR194" s="236"/>
      <c r="AS194" s="236"/>
      <c r="AT194" s="236"/>
      <c r="AU194" s="236"/>
      <c r="AV194" s="236"/>
      <c r="AW194" s="236"/>
      <c r="AX194" s="236"/>
      <c r="AY194" s="236"/>
      <c r="AZ194" s="236"/>
      <c r="BA194" s="236"/>
      <c r="BB194" s="236"/>
      <c r="BC194" s="236"/>
      <c r="BD194" s="236"/>
      <c r="BE194" s="236"/>
      <c r="BF194" s="236"/>
      <c r="BG194" s="236"/>
      <c r="BH194" s="236"/>
      <c r="BI194" s="236"/>
      <c r="BJ194" s="236"/>
      <c r="BK194" s="236"/>
      <c r="BL194" s="236"/>
      <c r="BM194" s="236"/>
      <c r="BN194" s="236"/>
      <c r="BO194" s="236"/>
    </row>
    <row r="195" spans="1:67" s="240" customFormat="1" ht="20.9" customHeight="1" x14ac:dyDescent="0.4">
      <c r="A195" s="247">
        <v>147.19999999999999</v>
      </c>
      <c r="B195" s="249"/>
      <c r="C195" s="248" t="s">
        <v>253</v>
      </c>
      <c r="D195" s="249" t="s">
        <v>268</v>
      </c>
      <c r="E195" s="256" t="s">
        <v>44</v>
      </c>
      <c r="F195" s="257" t="s">
        <v>189</v>
      </c>
      <c r="G195" s="257" t="s">
        <v>52</v>
      </c>
      <c r="H195" s="258">
        <v>0.56000000000000005</v>
      </c>
      <c r="I195" s="398" t="s">
        <v>486</v>
      </c>
      <c r="J195" s="560">
        <v>52930.656000000003</v>
      </c>
      <c r="K195" s="396">
        <v>1.02</v>
      </c>
      <c r="L195" s="577">
        <v>0.09</v>
      </c>
      <c r="M195" s="364">
        <v>4859</v>
      </c>
      <c r="N195" s="227">
        <v>97</v>
      </c>
      <c r="O195" s="228"/>
      <c r="P195" s="253">
        <v>4956</v>
      </c>
      <c r="Q195" s="254">
        <v>1.4750000000000001</v>
      </c>
      <c r="R195" s="228" t="s">
        <v>477</v>
      </c>
      <c r="S195" s="228"/>
      <c r="T195" s="291">
        <v>3360</v>
      </c>
      <c r="U195" s="232"/>
      <c r="V195" s="231"/>
      <c r="W195" s="233"/>
      <c r="X195" s="233"/>
      <c r="Y195" s="234"/>
      <c r="Z195" s="235"/>
      <c r="AA195" s="234"/>
      <c r="AB195" s="235"/>
      <c r="AC195" s="236"/>
      <c r="AD195" s="236"/>
      <c r="AE195" s="235"/>
      <c r="AF195" s="235"/>
      <c r="AG195" s="235"/>
      <c r="AH195" s="233"/>
      <c r="AI195" s="234"/>
      <c r="AJ195" s="234"/>
      <c r="AK195" s="237"/>
      <c r="AL195" s="236"/>
      <c r="AM195" s="231"/>
      <c r="AN195" s="236"/>
      <c r="AO195" s="236"/>
      <c r="AP195" s="236"/>
      <c r="AQ195" s="236"/>
      <c r="AR195" s="236"/>
      <c r="AS195" s="236"/>
      <c r="AT195" s="236"/>
      <c r="AU195" s="236"/>
      <c r="AV195" s="236"/>
      <c r="AW195" s="236"/>
      <c r="AX195" s="236"/>
      <c r="AY195" s="236"/>
      <c r="AZ195" s="236"/>
      <c r="BA195" s="236"/>
      <c r="BB195" s="236"/>
      <c r="BC195" s="236"/>
      <c r="BD195" s="236"/>
      <c r="BE195" s="236"/>
      <c r="BF195" s="236"/>
      <c r="BG195" s="236"/>
      <c r="BH195" s="236"/>
      <c r="BI195" s="236"/>
      <c r="BJ195" s="236"/>
      <c r="BK195" s="236"/>
      <c r="BL195" s="236"/>
      <c r="BM195" s="236"/>
      <c r="BN195" s="236"/>
      <c r="BO195" s="236"/>
    </row>
    <row r="196" spans="1:67" s="92" customFormat="1" ht="20.9" customHeight="1" x14ac:dyDescent="0.4">
      <c r="A196" s="11">
        <v>148</v>
      </c>
      <c r="B196" s="100"/>
      <c r="C196" s="161" t="s">
        <v>269</v>
      </c>
      <c r="D196" s="162" t="s">
        <v>270</v>
      </c>
      <c r="E196" s="147" t="s">
        <v>59</v>
      </c>
      <c r="F196" s="150" t="s">
        <v>50</v>
      </c>
      <c r="G196" s="150" t="s">
        <v>45</v>
      </c>
      <c r="H196" s="31">
        <v>3.59</v>
      </c>
      <c r="I196" s="287" t="s">
        <v>486</v>
      </c>
      <c r="J196" s="558">
        <v>406.72666666666669</v>
      </c>
      <c r="K196" s="565">
        <v>1.02</v>
      </c>
      <c r="L196" s="573">
        <v>0.10818076021570587</v>
      </c>
      <c r="M196" s="363">
        <v>45</v>
      </c>
      <c r="N196" s="125">
        <v>1</v>
      </c>
      <c r="O196" s="193"/>
      <c r="P196" s="18">
        <v>46</v>
      </c>
      <c r="Q196" s="19">
        <v>5.6097560975609757E-2</v>
      </c>
      <c r="R196" s="16" t="s">
        <v>476</v>
      </c>
      <c r="S196" s="16"/>
      <c r="T196" s="30">
        <v>820</v>
      </c>
      <c r="U196" s="88"/>
      <c r="V196" s="87"/>
      <c r="W196" s="89"/>
      <c r="X196" s="89"/>
      <c r="Y196" s="86"/>
      <c r="Z196" s="72"/>
      <c r="AA196" s="86"/>
      <c r="AB196" s="72"/>
      <c r="AC196" s="21"/>
      <c r="AD196" s="21"/>
      <c r="AE196" s="72"/>
      <c r="AF196" s="72"/>
      <c r="AG196" s="72"/>
      <c r="AH196" s="89"/>
      <c r="AI196" s="86"/>
      <c r="AJ196" s="86"/>
      <c r="AK196" s="90"/>
      <c r="AL196" s="21"/>
      <c r="AM196" s="87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</row>
    <row r="197" spans="1:67" s="92" customFormat="1" ht="20.9" customHeight="1" x14ac:dyDescent="0.4">
      <c r="A197" s="11">
        <v>149</v>
      </c>
      <c r="B197" s="13"/>
      <c r="C197" s="161" t="s">
        <v>271</v>
      </c>
      <c r="D197" s="162" t="s">
        <v>272</v>
      </c>
      <c r="E197" s="149" t="s">
        <v>44</v>
      </c>
      <c r="F197" s="150" t="s">
        <v>43</v>
      </c>
      <c r="G197" s="150" t="s">
        <v>52</v>
      </c>
      <c r="H197" s="31">
        <v>0.77</v>
      </c>
      <c r="I197" s="287" t="s">
        <v>486</v>
      </c>
      <c r="J197" s="558">
        <v>3221.5386666666664</v>
      </c>
      <c r="K197" s="565">
        <v>1.02</v>
      </c>
      <c r="L197" s="573">
        <v>0.21977075964528753</v>
      </c>
      <c r="M197" s="363">
        <v>722</v>
      </c>
      <c r="N197" s="125">
        <v>14</v>
      </c>
      <c r="O197" s="192">
        <v>60</v>
      </c>
      <c r="P197" s="18">
        <v>796</v>
      </c>
      <c r="Q197" s="19">
        <v>0.69217391304347831</v>
      </c>
      <c r="R197" s="16" t="s">
        <v>476</v>
      </c>
      <c r="S197" s="16"/>
      <c r="T197" s="196">
        <v>1150</v>
      </c>
      <c r="U197" s="88"/>
      <c r="V197" s="87"/>
      <c r="W197" s="89"/>
      <c r="X197" s="89"/>
      <c r="Y197" s="86"/>
      <c r="Z197" s="72"/>
      <c r="AA197" s="86"/>
      <c r="AB197" s="72"/>
      <c r="AC197" s="21"/>
      <c r="AD197" s="21"/>
      <c r="AE197" s="72"/>
      <c r="AF197" s="72"/>
      <c r="AG197" s="72"/>
      <c r="AH197" s="89"/>
      <c r="AI197" s="86"/>
      <c r="AJ197" s="86"/>
      <c r="AK197" s="90"/>
      <c r="AL197" s="21"/>
      <c r="AM197" s="87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</row>
    <row r="198" spans="1:67" s="92" customFormat="1" ht="20.9" customHeight="1" x14ac:dyDescent="0.4">
      <c r="A198" s="22">
        <v>150.1</v>
      </c>
      <c r="B198" s="177"/>
      <c r="C198" s="163" t="s">
        <v>273</v>
      </c>
      <c r="D198" s="177" t="s">
        <v>274</v>
      </c>
      <c r="E198" s="147" t="s">
        <v>44</v>
      </c>
      <c r="F198" s="143" t="s">
        <v>43</v>
      </c>
      <c r="G198" s="143" t="s">
        <v>52</v>
      </c>
      <c r="H198" s="32">
        <v>1.1299999999999999</v>
      </c>
      <c r="I198" s="287" t="s">
        <v>486</v>
      </c>
      <c r="J198" s="558">
        <v>12185.707</v>
      </c>
      <c r="K198" s="565">
        <v>1.0279</v>
      </c>
      <c r="L198" s="573">
        <v>9.1582704228814954E-2</v>
      </c>
      <c r="M198" s="363">
        <v>1147</v>
      </c>
      <c r="N198" s="197">
        <v>32</v>
      </c>
      <c r="O198" s="192">
        <v>135</v>
      </c>
      <c r="P198" s="28">
        <v>1314</v>
      </c>
      <c r="Q198" s="29">
        <v>0.79636363636363638</v>
      </c>
      <c r="R198" s="193" t="s">
        <v>476</v>
      </c>
      <c r="S198" s="193">
        <v>1650</v>
      </c>
      <c r="T198" s="30">
        <v>1650</v>
      </c>
      <c r="U198" s="88"/>
      <c r="V198" s="87"/>
      <c r="W198" s="89"/>
      <c r="X198" s="89"/>
      <c r="Y198" s="86"/>
      <c r="Z198" s="72"/>
      <c r="AA198" s="86"/>
      <c r="AB198" s="72"/>
      <c r="AC198" s="21"/>
      <c r="AD198" s="21"/>
      <c r="AE198" s="72"/>
      <c r="AF198" s="72"/>
      <c r="AG198" s="72"/>
      <c r="AH198" s="89"/>
      <c r="AI198" s="86"/>
      <c r="AJ198" s="86"/>
      <c r="AK198" s="90"/>
      <c r="AL198" s="21"/>
      <c r="AM198" s="87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</row>
    <row r="199" spans="1:67" s="92" customFormat="1" ht="20.9" customHeight="1" x14ac:dyDescent="0.4">
      <c r="A199" s="22">
        <v>150.19999999999999</v>
      </c>
      <c r="B199" s="24"/>
      <c r="C199" s="163" t="s">
        <v>273</v>
      </c>
      <c r="D199" s="164" t="s">
        <v>275</v>
      </c>
      <c r="E199" s="147" t="s">
        <v>44</v>
      </c>
      <c r="F199" s="143" t="s">
        <v>43</v>
      </c>
      <c r="G199" s="143" t="s">
        <v>52</v>
      </c>
      <c r="H199" s="32">
        <v>2.64</v>
      </c>
      <c r="I199" s="287" t="s">
        <v>486</v>
      </c>
      <c r="J199" s="558">
        <v>8752.5083333333332</v>
      </c>
      <c r="K199" s="565">
        <v>1.02</v>
      </c>
      <c r="L199" s="573">
        <v>9.4144440498485679E-2</v>
      </c>
      <c r="M199" s="366">
        <v>840</v>
      </c>
      <c r="N199" s="125">
        <v>17</v>
      </c>
      <c r="O199" s="193">
        <v>98</v>
      </c>
      <c r="P199" s="28">
        <v>955</v>
      </c>
      <c r="Q199" s="29">
        <v>0.66319444444444442</v>
      </c>
      <c r="R199" s="17" t="s">
        <v>476</v>
      </c>
      <c r="S199" s="17"/>
      <c r="T199" s="30">
        <v>1440</v>
      </c>
      <c r="U199" s="88"/>
      <c r="V199" s="87"/>
      <c r="W199" s="89"/>
      <c r="X199" s="89"/>
      <c r="Y199" s="86"/>
      <c r="Z199" s="72"/>
      <c r="AA199" s="86"/>
      <c r="AB199" s="72"/>
      <c r="AC199" s="21"/>
      <c r="AD199" s="21"/>
      <c r="AE199" s="72"/>
      <c r="AF199" s="72"/>
      <c r="AG199" s="72"/>
      <c r="AH199" s="89"/>
      <c r="AI199" s="86"/>
      <c r="AJ199" s="86"/>
      <c r="AK199" s="90"/>
      <c r="AL199" s="21"/>
      <c r="AM199" s="87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</row>
    <row r="200" spans="1:67" s="240" customFormat="1" ht="20.9" customHeight="1" x14ac:dyDescent="0.4">
      <c r="A200" s="259">
        <v>151.1</v>
      </c>
      <c r="B200" s="260"/>
      <c r="C200" s="261" t="s">
        <v>276</v>
      </c>
      <c r="D200" s="260" t="s">
        <v>277</v>
      </c>
      <c r="E200" s="262" t="s">
        <v>44</v>
      </c>
      <c r="F200" s="263" t="s">
        <v>43</v>
      </c>
      <c r="G200" s="263" t="s">
        <v>52</v>
      </c>
      <c r="H200" s="264">
        <v>1.47</v>
      </c>
      <c r="I200" s="398" t="s">
        <v>486</v>
      </c>
      <c r="J200" s="560">
        <v>9665.9333333333343</v>
      </c>
      <c r="K200" s="400">
        <v>1.0438000000000001</v>
      </c>
      <c r="L200" s="575">
        <v>0.11007731621019524</v>
      </c>
      <c r="M200" s="367">
        <v>1111</v>
      </c>
      <c r="N200" s="266">
        <v>49</v>
      </c>
      <c r="O200" s="267">
        <v>91</v>
      </c>
      <c r="P200" s="265">
        <v>1251</v>
      </c>
      <c r="Q200" s="268">
        <v>1.0878260869565217</v>
      </c>
      <c r="R200" s="267" t="s">
        <v>477</v>
      </c>
      <c r="S200" s="267"/>
      <c r="T200" s="292">
        <v>1150</v>
      </c>
      <c r="U200" s="232"/>
      <c r="V200" s="231"/>
      <c r="W200" s="233"/>
      <c r="X200" s="233"/>
      <c r="Y200" s="234"/>
      <c r="Z200" s="235"/>
      <c r="AA200" s="234"/>
      <c r="AB200" s="235"/>
      <c r="AC200" s="236"/>
      <c r="AD200" s="236"/>
      <c r="AE200" s="235"/>
      <c r="AF200" s="235"/>
      <c r="AG200" s="235"/>
      <c r="AH200" s="233"/>
      <c r="AI200" s="234"/>
      <c r="AJ200" s="234"/>
      <c r="AK200" s="237"/>
      <c r="AL200" s="236"/>
      <c r="AM200" s="231"/>
      <c r="AN200" s="236"/>
      <c r="AO200" s="236"/>
      <c r="AP200" s="236"/>
      <c r="AQ200" s="236"/>
      <c r="AR200" s="236"/>
      <c r="AS200" s="236"/>
      <c r="AT200" s="236"/>
      <c r="AU200" s="236"/>
      <c r="AV200" s="236"/>
      <c r="AW200" s="236"/>
      <c r="AX200" s="236"/>
      <c r="AY200" s="236"/>
      <c r="AZ200" s="236"/>
      <c r="BA200" s="236"/>
      <c r="BB200" s="236"/>
      <c r="BC200" s="236"/>
      <c r="BD200" s="236"/>
      <c r="BE200" s="236"/>
      <c r="BF200" s="236"/>
      <c r="BG200" s="236"/>
      <c r="BH200" s="236"/>
      <c r="BI200" s="236"/>
      <c r="BJ200" s="236"/>
      <c r="BK200" s="236"/>
      <c r="BL200" s="236"/>
      <c r="BM200" s="236"/>
      <c r="BN200" s="236"/>
      <c r="BO200" s="236"/>
    </row>
    <row r="201" spans="1:67" s="240" customFormat="1" ht="19.5" customHeight="1" x14ac:dyDescent="0.4">
      <c r="A201" s="11">
        <v>151.19999999999999</v>
      </c>
      <c r="B201" s="190"/>
      <c r="C201" s="189" t="s">
        <v>276</v>
      </c>
      <c r="D201" s="190" t="s">
        <v>278</v>
      </c>
      <c r="E201" s="149" t="s">
        <v>44</v>
      </c>
      <c r="F201" s="150" t="s">
        <v>43</v>
      </c>
      <c r="G201" s="150" t="s">
        <v>52</v>
      </c>
      <c r="H201" s="31">
        <v>0.9</v>
      </c>
      <c r="I201" s="287" t="s">
        <v>486</v>
      </c>
      <c r="J201" s="558">
        <v>7652.7186666666666</v>
      </c>
      <c r="K201" s="566">
        <v>1.0608</v>
      </c>
      <c r="L201" s="573">
        <v>0.11185567342603649</v>
      </c>
      <c r="M201" s="344">
        <v>908</v>
      </c>
      <c r="N201" s="126">
        <v>55</v>
      </c>
      <c r="O201" s="192">
        <v>76</v>
      </c>
      <c r="P201" s="194">
        <v>1039</v>
      </c>
      <c r="Q201" s="195">
        <v>0.72152777777777777</v>
      </c>
      <c r="R201" s="192" t="s">
        <v>476</v>
      </c>
      <c r="S201" s="192"/>
      <c r="T201" s="196">
        <v>1440</v>
      </c>
      <c r="U201" s="232"/>
      <c r="V201" s="231"/>
      <c r="W201" s="233"/>
      <c r="X201" s="233"/>
      <c r="Y201" s="234"/>
      <c r="Z201" s="235"/>
      <c r="AA201" s="234"/>
      <c r="AB201" s="235"/>
      <c r="AC201" s="236"/>
      <c r="AD201" s="236"/>
      <c r="AE201" s="235"/>
      <c r="AF201" s="235"/>
      <c r="AG201" s="235"/>
      <c r="AH201" s="233"/>
      <c r="AI201" s="234"/>
      <c r="AJ201" s="234"/>
      <c r="AK201" s="237"/>
      <c r="AL201" s="236"/>
      <c r="AM201" s="231"/>
      <c r="AN201" s="236"/>
      <c r="AO201" s="236"/>
      <c r="AP201" s="236"/>
      <c r="AQ201" s="236"/>
      <c r="AR201" s="236"/>
      <c r="AS201" s="236"/>
      <c r="AT201" s="236"/>
      <c r="AU201" s="236"/>
      <c r="AV201" s="236"/>
      <c r="AW201" s="236"/>
      <c r="AX201" s="236"/>
      <c r="AY201" s="236"/>
      <c r="AZ201" s="236"/>
      <c r="BA201" s="236"/>
      <c r="BB201" s="236"/>
      <c r="BC201" s="236"/>
      <c r="BD201" s="236"/>
      <c r="BE201" s="236"/>
      <c r="BF201" s="236"/>
      <c r="BG201" s="236"/>
      <c r="BH201" s="236"/>
      <c r="BI201" s="236"/>
      <c r="BJ201" s="236"/>
      <c r="BK201" s="236"/>
      <c r="BL201" s="236"/>
      <c r="BM201" s="236"/>
      <c r="BN201" s="236"/>
      <c r="BO201" s="236"/>
    </row>
    <row r="202" spans="1:67" s="240" customFormat="1" ht="23.25" customHeight="1" x14ac:dyDescent="0.4">
      <c r="A202" s="104">
        <v>152.19999999999999</v>
      </c>
      <c r="B202" s="177"/>
      <c r="C202" s="361" t="s">
        <v>323</v>
      </c>
      <c r="D202" s="361" t="s">
        <v>324</v>
      </c>
      <c r="E202" s="147" t="s">
        <v>44</v>
      </c>
      <c r="F202" s="150" t="s">
        <v>176</v>
      </c>
      <c r="G202" s="143" t="s">
        <v>52</v>
      </c>
      <c r="H202" s="32">
        <v>1.75</v>
      </c>
      <c r="I202" s="287" t="s">
        <v>486</v>
      </c>
      <c r="J202" s="558">
        <v>11215.529</v>
      </c>
      <c r="K202" s="565">
        <v>1.0721000000000001</v>
      </c>
      <c r="L202" s="573">
        <v>0.13730961776301412</v>
      </c>
      <c r="M202" s="344">
        <v>1651</v>
      </c>
      <c r="N202" s="126">
        <v>119</v>
      </c>
      <c r="O202" s="193">
        <v>946</v>
      </c>
      <c r="P202" s="28">
        <v>2716</v>
      </c>
      <c r="Q202" s="29">
        <v>0.84347826086956523</v>
      </c>
      <c r="R202" s="193" t="s">
        <v>476</v>
      </c>
      <c r="S202" s="193"/>
      <c r="T202" s="30">
        <v>3220</v>
      </c>
      <c r="U202" s="232"/>
      <c r="V202" s="231"/>
      <c r="W202" s="233"/>
      <c r="X202" s="233"/>
      <c r="Y202" s="234"/>
      <c r="Z202" s="235"/>
      <c r="AA202" s="234"/>
      <c r="AB202" s="235"/>
      <c r="AC202" s="236"/>
      <c r="AD202" s="236"/>
      <c r="AE202" s="235"/>
      <c r="AF202" s="235"/>
      <c r="AG202" s="235"/>
      <c r="AH202" s="233"/>
      <c r="AI202" s="234"/>
      <c r="AJ202" s="234"/>
      <c r="AK202" s="237"/>
      <c r="AL202" s="236"/>
      <c r="AM202" s="231"/>
      <c r="AN202" s="236"/>
      <c r="AO202" s="236"/>
      <c r="AP202" s="236"/>
      <c r="AQ202" s="236"/>
      <c r="AR202" s="236"/>
      <c r="AS202" s="236"/>
      <c r="AT202" s="236"/>
      <c r="AU202" s="236"/>
      <c r="AV202" s="236"/>
      <c r="AW202" s="236"/>
      <c r="AX202" s="236"/>
      <c r="AY202" s="236"/>
      <c r="AZ202" s="236"/>
      <c r="BA202" s="236"/>
      <c r="BB202" s="236"/>
      <c r="BC202" s="236"/>
      <c r="BD202" s="236"/>
      <c r="BE202" s="236"/>
      <c r="BF202" s="236"/>
      <c r="BG202" s="236"/>
      <c r="BH202" s="236"/>
      <c r="BI202" s="236"/>
      <c r="BJ202" s="236"/>
      <c r="BK202" s="236"/>
      <c r="BL202" s="236"/>
      <c r="BM202" s="236"/>
      <c r="BN202" s="236"/>
      <c r="BO202" s="236"/>
    </row>
    <row r="203" spans="1:67" s="92" customFormat="1" ht="20.25" customHeight="1" x14ac:dyDescent="0.4">
      <c r="A203" s="105">
        <v>153.1</v>
      </c>
      <c r="B203" s="24"/>
      <c r="C203" s="160" t="s">
        <v>325</v>
      </c>
      <c r="D203" s="165" t="s">
        <v>282</v>
      </c>
      <c r="E203" s="147" t="s">
        <v>51</v>
      </c>
      <c r="F203" s="150" t="s">
        <v>75</v>
      </c>
      <c r="G203" s="143" t="s">
        <v>52</v>
      </c>
      <c r="H203" s="32">
        <v>3.03</v>
      </c>
      <c r="I203" s="287" t="s">
        <v>486</v>
      </c>
      <c r="J203" s="558">
        <v>7475.7843333333321</v>
      </c>
      <c r="K203" s="565">
        <v>1.125</v>
      </c>
      <c r="L203" s="573">
        <v>9.7381086390355573E-2</v>
      </c>
      <c r="M203" s="344">
        <v>819</v>
      </c>
      <c r="N203" s="126">
        <v>102</v>
      </c>
      <c r="O203" s="193">
        <v>1348</v>
      </c>
      <c r="P203" s="28">
        <v>2269</v>
      </c>
      <c r="Q203" s="29">
        <v>0.78784722222222225</v>
      </c>
      <c r="R203" s="17" t="s">
        <v>476</v>
      </c>
      <c r="S203" s="17"/>
      <c r="T203" s="30">
        <v>2880</v>
      </c>
      <c r="U203" s="88"/>
      <c r="V203" s="87"/>
      <c r="W203" s="89"/>
      <c r="X203" s="89"/>
      <c r="Y203" s="86"/>
      <c r="Z203" s="72"/>
      <c r="AA203" s="86"/>
      <c r="AB203" s="72"/>
      <c r="AC203" s="21"/>
      <c r="AD203" s="21"/>
      <c r="AE203" s="72"/>
      <c r="AF203" s="72"/>
      <c r="AG203" s="72"/>
      <c r="AH203" s="89"/>
      <c r="AI203" s="86"/>
      <c r="AJ203" s="86"/>
      <c r="AK203" s="90"/>
      <c r="AL203" s="21"/>
      <c r="AM203" s="87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</row>
    <row r="204" spans="1:67" s="92" customFormat="1" ht="20" x14ac:dyDescent="0.4">
      <c r="A204" s="588">
        <v>153.19999999999999</v>
      </c>
      <c r="B204" s="200"/>
      <c r="C204" s="589" t="s">
        <v>325</v>
      </c>
      <c r="D204" s="431" t="s">
        <v>283</v>
      </c>
      <c r="E204" s="590" t="s">
        <v>44</v>
      </c>
      <c r="F204" s="591" t="s">
        <v>176</v>
      </c>
      <c r="G204" s="591" t="s">
        <v>52</v>
      </c>
      <c r="H204" s="592">
        <v>0.36</v>
      </c>
      <c r="I204" s="399" t="s">
        <v>486</v>
      </c>
      <c r="J204" s="561">
        <v>15685.905999999999</v>
      </c>
      <c r="K204" s="397">
        <v>1.1048</v>
      </c>
      <c r="L204" s="576">
        <v>0.10098237232838193</v>
      </c>
      <c r="M204" s="593">
        <v>1750</v>
      </c>
      <c r="N204" s="594">
        <v>183</v>
      </c>
      <c r="O204" s="204">
        <v>1239</v>
      </c>
      <c r="P204" s="207">
        <v>3172</v>
      </c>
      <c r="Q204" s="208">
        <v>0.98509316770186339</v>
      </c>
      <c r="R204" s="204" t="s">
        <v>478</v>
      </c>
      <c r="S204" s="204"/>
      <c r="T204" s="293">
        <v>3220</v>
      </c>
      <c r="U204" s="88"/>
      <c r="V204" s="87"/>
      <c r="W204" s="89"/>
      <c r="X204" s="89"/>
      <c r="Y204" s="86"/>
      <c r="Z204" s="72"/>
      <c r="AA204" s="86"/>
      <c r="AB204" s="72"/>
      <c r="AC204" s="21"/>
      <c r="AD204" s="21"/>
      <c r="AE204" s="72"/>
      <c r="AF204" s="72"/>
      <c r="AG204" s="72"/>
      <c r="AH204" s="89"/>
      <c r="AI204" s="86"/>
      <c r="AJ204" s="86"/>
      <c r="AK204" s="90"/>
      <c r="AL204" s="21"/>
      <c r="AM204" s="87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</row>
    <row r="205" spans="1:67" s="240" customFormat="1" ht="20" x14ac:dyDescent="0.4">
      <c r="A205" s="104">
        <v>154</v>
      </c>
      <c r="B205" s="190"/>
      <c r="C205" s="160" t="s">
        <v>325</v>
      </c>
      <c r="D205" s="160" t="s">
        <v>326</v>
      </c>
      <c r="E205" s="149" t="s">
        <v>44</v>
      </c>
      <c r="F205" s="188" t="s">
        <v>176</v>
      </c>
      <c r="G205" s="150" t="s">
        <v>52</v>
      </c>
      <c r="H205" s="31">
        <v>4.08</v>
      </c>
      <c r="I205" s="287" t="s">
        <v>486</v>
      </c>
      <c r="J205" s="558">
        <v>11448.411999999998</v>
      </c>
      <c r="K205" s="565">
        <v>1.1497999999999999</v>
      </c>
      <c r="L205" s="573">
        <v>0.11320347311050652</v>
      </c>
      <c r="M205" s="387">
        <v>1490</v>
      </c>
      <c r="N205" s="127">
        <v>223</v>
      </c>
      <c r="O205" s="192">
        <v>923</v>
      </c>
      <c r="P205" s="194">
        <v>2636</v>
      </c>
      <c r="Q205" s="195">
        <v>0.81863354037267078</v>
      </c>
      <c r="R205" s="192" t="s">
        <v>476</v>
      </c>
      <c r="S205" s="192"/>
      <c r="T205" s="30">
        <v>3220</v>
      </c>
      <c r="U205" s="232"/>
      <c r="V205" s="231"/>
      <c r="W205" s="233"/>
      <c r="X205" s="233"/>
      <c r="Y205" s="234"/>
      <c r="Z205" s="235"/>
      <c r="AA205" s="234"/>
      <c r="AB205" s="235"/>
      <c r="AC205" s="236"/>
      <c r="AD205" s="236"/>
      <c r="AE205" s="235"/>
      <c r="AF205" s="235"/>
      <c r="AG205" s="235"/>
      <c r="AH205" s="233"/>
      <c r="AI205" s="234"/>
      <c r="AJ205" s="234"/>
      <c r="AK205" s="237"/>
      <c r="AL205" s="236"/>
      <c r="AM205" s="231"/>
      <c r="AN205" s="236"/>
      <c r="AO205" s="236"/>
      <c r="AP205" s="236"/>
      <c r="AQ205" s="236"/>
      <c r="AR205" s="236"/>
      <c r="AS205" s="236"/>
      <c r="AT205" s="236"/>
      <c r="AU205" s="236"/>
      <c r="AV205" s="236"/>
      <c r="AW205" s="236"/>
      <c r="AX205" s="236"/>
      <c r="AY205" s="236"/>
      <c r="AZ205" s="236"/>
      <c r="BA205" s="236"/>
      <c r="BB205" s="236"/>
      <c r="BC205" s="236"/>
      <c r="BD205" s="236"/>
      <c r="BE205" s="236"/>
      <c r="BF205" s="236"/>
      <c r="BG205" s="236"/>
      <c r="BH205" s="236"/>
      <c r="BI205" s="236"/>
      <c r="BJ205" s="236"/>
      <c r="BK205" s="236"/>
      <c r="BL205" s="236"/>
      <c r="BM205" s="236"/>
      <c r="BN205" s="236"/>
      <c r="BO205" s="236"/>
    </row>
    <row r="206" spans="1:67" s="240" customFormat="1" ht="20" x14ac:dyDescent="0.4">
      <c r="A206" s="269">
        <v>155</v>
      </c>
      <c r="B206" s="221"/>
      <c r="C206" s="270" t="s">
        <v>325</v>
      </c>
      <c r="D206" s="270" t="s">
        <v>327</v>
      </c>
      <c r="E206" s="222" t="s">
        <v>44</v>
      </c>
      <c r="F206" s="223" t="s">
        <v>176</v>
      </c>
      <c r="G206" s="223" t="s">
        <v>52</v>
      </c>
      <c r="H206" s="271">
        <v>0.63</v>
      </c>
      <c r="I206" s="398" t="s">
        <v>486</v>
      </c>
      <c r="J206" s="560">
        <v>14304.377999999999</v>
      </c>
      <c r="K206" s="396">
        <v>1.1168</v>
      </c>
      <c r="L206" s="575">
        <v>0.10765934736903626</v>
      </c>
      <c r="M206" s="367">
        <v>1720</v>
      </c>
      <c r="N206" s="272">
        <v>201</v>
      </c>
      <c r="O206" s="226">
        <v>1341</v>
      </c>
      <c r="P206" s="229">
        <v>3262</v>
      </c>
      <c r="Q206" s="230">
        <v>1.0130434782608695</v>
      </c>
      <c r="R206" s="226" t="s">
        <v>477</v>
      </c>
      <c r="S206" s="226"/>
      <c r="T206" s="289">
        <v>3220</v>
      </c>
      <c r="U206" s="232"/>
      <c r="V206" s="231"/>
      <c r="W206" s="233"/>
      <c r="X206" s="233"/>
      <c r="Y206" s="234"/>
      <c r="Z206" s="235"/>
      <c r="AA206" s="234"/>
      <c r="AB206" s="235"/>
      <c r="AC206" s="236"/>
      <c r="AD206" s="236"/>
      <c r="AE206" s="235"/>
      <c r="AF206" s="235"/>
      <c r="AG206" s="235"/>
      <c r="AH206" s="233"/>
      <c r="AI206" s="234"/>
      <c r="AJ206" s="234"/>
      <c r="AK206" s="237"/>
      <c r="AL206" s="236"/>
      <c r="AM206" s="231"/>
      <c r="AN206" s="236"/>
      <c r="AO206" s="236"/>
      <c r="AP206" s="236"/>
      <c r="AQ206" s="236"/>
      <c r="AR206" s="236"/>
      <c r="AS206" s="236"/>
      <c r="AT206" s="236"/>
      <c r="AU206" s="236"/>
      <c r="AV206" s="236"/>
      <c r="AW206" s="236"/>
      <c r="AX206" s="236"/>
      <c r="AY206" s="236"/>
      <c r="AZ206" s="236"/>
      <c r="BA206" s="236"/>
      <c r="BB206" s="236"/>
      <c r="BC206" s="236"/>
      <c r="BD206" s="236"/>
      <c r="BE206" s="236"/>
      <c r="BF206" s="236"/>
      <c r="BG206" s="236"/>
      <c r="BH206" s="236"/>
      <c r="BI206" s="236"/>
      <c r="BJ206" s="236"/>
      <c r="BK206" s="236"/>
      <c r="BL206" s="236"/>
      <c r="BM206" s="236"/>
      <c r="BN206" s="236"/>
      <c r="BO206" s="236"/>
    </row>
    <row r="207" spans="1:67" s="218" customFormat="1" ht="20" x14ac:dyDescent="0.4">
      <c r="A207" s="269">
        <v>156</v>
      </c>
      <c r="B207" s="221"/>
      <c r="C207" s="270" t="s">
        <v>325</v>
      </c>
      <c r="D207" s="270" t="s">
        <v>328</v>
      </c>
      <c r="E207" s="222" t="s">
        <v>44</v>
      </c>
      <c r="F207" s="223" t="s">
        <v>176</v>
      </c>
      <c r="G207" s="223" t="s">
        <v>52</v>
      </c>
      <c r="H207" s="271">
        <v>1.63</v>
      </c>
      <c r="I207" s="398" t="s">
        <v>486</v>
      </c>
      <c r="J207" s="560">
        <v>21000.490999999998</v>
      </c>
      <c r="K207" s="396">
        <v>1.1486000000000001</v>
      </c>
      <c r="L207" s="575">
        <v>0.10571181407139482</v>
      </c>
      <c r="M207" s="367">
        <v>2550</v>
      </c>
      <c r="N207" s="272">
        <v>379</v>
      </c>
      <c r="O207" s="226">
        <v>1328</v>
      </c>
      <c r="P207" s="229">
        <v>4257</v>
      </c>
      <c r="Q207" s="230">
        <v>1.3220496894409939</v>
      </c>
      <c r="R207" s="226" t="s">
        <v>477</v>
      </c>
      <c r="S207" s="226"/>
      <c r="T207" s="289">
        <v>3220</v>
      </c>
      <c r="U207" s="210"/>
      <c r="V207" s="209"/>
      <c r="W207" s="211"/>
      <c r="X207" s="211"/>
      <c r="Y207" s="212"/>
      <c r="Z207" s="213"/>
      <c r="AA207" s="212"/>
      <c r="AB207" s="213"/>
      <c r="AC207" s="214"/>
      <c r="AD207" s="214"/>
      <c r="AE207" s="213"/>
      <c r="AF207" s="213"/>
      <c r="AG207" s="213"/>
      <c r="AH207" s="211"/>
      <c r="AI207" s="212"/>
      <c r="AJ207" s="212"/>
      <c r="AK207" s="215"/>
      <c r="AL207" s="214"/>
      <c r="AM207" s="209"/>
      <c r="AN207" s="214"/>
      <c r="AO207" s="214"/>
      <c r="AP207" s="214"/>
      <c r="AQ207" s="214"/>
      <c r="AR207" s="214"/>
      <c r="AS207" s="214"/>
      <c r="AT207" s="214"/>
      <c r="AU207" s="214"/>
      <c r="AV207" s="214"/>
      <c r="AW207" s="214"/>
      <c r="AX207" s="214"/>
      <c r="AY207" s="214"/>
      <c r="AZ207" s="214"/>
      <c r="BA207" s="214"/>
      <c r="BB207" s="214"/>
      <c r="BC207" s="214"/>
      <c r="BD207" s="214"/>
      <c r="BE207" s="214"/>
      <c r="BF207" s="214"/>
      <c r="BG207" s="214"/>
      <c r="BH207" s="214"/>
      <c r="BI207" s="214"/>
      <c r="BJ207" s="214"/>
      <c r="BK207" s="214"/>
      <c r="BL207" s="214"/>
      <c r="BM207" s="214"/>
      <c r="BN207" s="214"/>
      <c r="BO207" s="214"/>
    </row>
    <row r="208" spans="1:67" s="240" customFormat="1" ht="20" x14ac:dyDescent="0.4">
      <c r="A208" s="269">
        <v>157</v>
      </c>
      <c r="B208" s="221"/>
      <c r="C208" s="270" t="s">
        <v>329</v>
      </c>
      <c r="D208" s="332" t="s">
        <v>404</v>
      </c>
      <c r="E208" s="222" t="s">
        <v>44</v>
      </c>
      <c r="F208" s="223" t="s">
        <v>189</v>
      </c>
      <c r="G208" s="223" t="s">
        <v>52</v>
      </c>
      <c r="H208" s="271">
        <v>0.95</v>
      </c>
      <c r="I208" s="398" t="s">
        <v>486</v>
      </c>
      <c r="J208" s="560">
        <v>40779.072999999997</v>
      </c>
      <c r="K208" s="396">
        <v>1.2025999999999999</v>
      </c>
      <c r="L208" s="575">
        <v>9.0046186189666463E-2</v>
      </c>
      <c r="M208" s="367">
        <v>4416</v>
      </c>
      <c r="N208" s="272">
        <v>895</v>
      </c>
      <c r="O208" s="226">
        <v>719</v>
      </c>
      <c r="P208" s="229">
        <v>6030</v>
      </c>
      <c r="Q208" s="230">
        <v>1.6843575418994414</v>
      </c>
      <c r="R208" s="226" t="s">
        <v>477</v>
      </c>
      <c r="S208" s="226"/>
      <c r="T208" s="289">
        <v>3580</v>
      </c>
      <c r="U208" s="232"/>
      <c r="V208" s="231"/>
      <c r="W208" s="233"/>
      <c r="X208" s="233"/>
      <c r="Y208" s="234"/>
      <c r="Z208" s="235"/>
      <c r="AA208" s="234"/>
      <c r="AB208" s="235"/>
      <c r="AC208" s="236"/>
      <c r="AD208" s="236"/>
      <c r="AE208" s="235"/>
      <c r="AF208" s="235"/>
      <c r="AG208" s="235"/>
      <c r="AH208" s="233"/>
      <c r="AI208" s="234"/>
      <c r="AJ208" s="234"/>
      <c r="AK208" s="237"/>
      <c r="AL208" s="236"/>
      <c r="AM208" s="231"/>
      <c r="AN208" s="236"/>
      <c r="AO208" s="236"/>
      <c r="AP208" s="236"/>
      <c r="AQ208" s="236"/>
      <c r="AR208" s="236"/>
      <c r="AS208" s="236"/>
      <c r="AT208" s="236"/>
      <c r="AU208" s="236"/>
      <c r="AV208" s="236"/>
      <c r="AW208" s="236"/>
      <c r="AX208" s="236"/>
      <c r="AY208" s="236"/>
      <c r="AZ208" s="236"/>
      <c r="BA208" s="236"/>
      <c r="BB208" s="236"/>
      <c r="BC208" s="236"/>
      <c r="BD208" s="236"/>
      <c r="BE208" s="236"/>
      <c r="BF208" s="236"/>
      <c r="BG208" s="236"/>
      <c r="BH208" s="236"/>
      <c r="BI208" s="236"/>
      <c r="BJ208" s="236"/>
      <c r="BK208" s="236"/>
      <c r="BL208" s="236"/>
      <c r="BM208" s="236"/>
      <c r="BN208" s="236"/>
      <c r="BO208" s="236"/>
    </row>
    <row r="209" spans="1:67" s="218" customFormat="1" ht="20" x14ac:dyDescent="0.4">
      <c r="A209" s="269">
        <v>158</v>
      </c>
      <c r="B209" s="221"/>
      <c r="C209" s="270" t="s">
        <v>329</v>
      </c>
      <c r="D209" s="332" t="s">
        <v>405</v>
      </c>
      <c r="E209" s="222" t="s">
        <v>44</v>
      </c>
      <c r="F209" s="223" t="s">
        <v>189</v>
      </c>
      <c r="G209" s="223" t="s">
        <v>52</v>
      </c>
      <c r="H209" s="271">
        <v>0.79</v>
      </c>
      <c r="I209" s="398" t="s">
        <v>486</v>
      </c>
      <c r="J209" s="560">
        <v>23187.847000000002</v>
      </c>
      <c r="K209" s="396">
        <v>1.1395999999999999</v>
      </c>
      <c r="L209" s="575">
        <v>0.10643506488549799</v>
      </c>
      <c r="M209" s="367">
        <v>2813</v>
      </c>
      <c r="N209" s="272">
        <v>393</v>
      </c>
      <c r="O209" s="226">
        <v>1231</v>
      </c>
      <c r="P209" s="229">
        <v>4437</v>
      </c>
      <c r="Q209" s="230">
        <v>1.2393854748603352</v>
      </c>
      <c r="R209" s="226" t="s">
        <v>477</v>
      </c>
      <c r="S209" s="226"/>
      <c r="T209" s="289">
        <v>3580</v>
      </c>
      <c r="U209" s="210"/>
      <c r="V209" s="209"/>
      <c r="W209" s="211"/>
      <c r="X209" s="211"/>
      <c r="Y209" s="212"/>
      <c r="Z209" s="213"/>
      <c r="AA209" s="212"/>
      <c r="AB209" s="213"/>
      <c r="AC209" s="214"/>
      <c r="AD209" s="214"/>
      <c r="AE209" s="213"/>
      <c r="AF209" s="213"/>
      <c r="AG209" s="213"/>
      <c r="AH209" s="211"/>
      <c r="AI209" s="212"/>
      <c r="AJ209" s="212"/>
      <c r="AK209" s="215"/>
      <c r="AL209" s="214"/>
      <c r="AM209" s="209"/>
      <c r="AN209" s="214"/>
      <c r="AO209" s="214"/>
      <c r="AP209" s="214"/>
      <c r="AQ209" s="214"/>
      <c r="AR209" s="214"/>
      <c r="AS209" s="214"/>
      <c r="AT209" s="214"/>
      <c r="AU209" s="214"/>
      <c r="AV209" s="214"/>
      <c r="AW209" s="214"/>
      <c r="AX209" s="214"/>
      <c r="AY209" s="214"/>
      <c r="AZ209" s="214"/>
      <c r="BA209" s="214"/>
      <c r="BB209" s="214"/>
      <c r="BC209" s="214"/>
      <c r="BD209" s="214"/>
      <c r="BE209" s="214"/>
      <c r="BF209" s="214"/>
      <c r="BG209" s="214"/>
      <c r="BH209" s="214"/>
      <c r="BI209" s="214"/>
      <c r="BJ209" s="214"/>
      <c r="BK209" s="214"/>
      <c r="BL209" s="214"/>
      <c r="BM209" s="214"/>
      <c r="BN209" s="214"/>
      <c r="BO209" s="214"/>
    </row>
    <row r="210" spans="1:67" s="92" customFormat="1" ht="21.75" customHeight="1" x14ac:dyDescent="0.4">
      <c r="A210" s="104">
        <v>159</v>
      </c>
      <c r="B210" s="13"/>
      <c r="C210" s="160" t="s">
        <v>329</v>
      </c>
      <c r="D210" s="160" t="s">
        <v>324</v>
      </c>
      <c r="E210" s="14" t="s">
        <v>44</v>
      </c>
      <c r="F210" s="10" t="s">
        <v>189</v>
      </c>
      <c r="G210" s="10" t="s">
        <v>52</v>
      </c>
      <c r="H210" s="32">
        <v>1.4</v>
      </c>
      <c r="I210" s="287" t="s">
        <v>486</v>
      </c>
      <c r="J210" s="558">
        <v>12831.393499999998</v>
      </c>
      <c r="K210" s="565">
        <v>1.0665</v>
      </c>
      <c r="L210" s="573">
        <v>0.1081721950152959</v>
      </c>
      <c r="M210" s="344">
        <v>1480</v>
      </c>
      <c r="N210" s="126">
        <v>98</v>
      </c>
      <c r="O210" s="193">
        <v>511</v>
      </c>
      <c r="P210" s="18">
        <v>2089</v>
      </c>
      <c r="Q210" s="19">
        <v>0.58351955307262571</v>
      </c>
      <c r="R210" s="16" t="s">
        <v>476</v>
      </c>
      <c r="S210" s="17"/>
      <c r="T210" s="30">
        <v>3580</v>
      </c>
      <c r="U210" s="88"/>
      <c r="V210" s="87"/>
      <c r="W210" s="89"/>
      <c r="X210" s="89"/>
      <c r="Y210" s="86"/>
      <c r="Z210" s="72"/>
      <c r="AA210" s="86"/>
      <c r="AB210" s="72"/>
      <c r="AC210" s="21"/>
      <c r="AD210" s="21"/>
      <c r="AE210" s="72"/>
      <c r="AF210" s="72"/>
      <c r="AG210" s="72"/>
      <c r="AH210" s="89"/>
      <c r="AI210" s="86"/>
      <c r="AJ210" s="86"/>
      <c r="AK210" s="90"/>
      <c r="AL210" s="21"/>
      <c r="AM210" s="87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</row>
    <row r="211" spans="1:67" s="92" customFormat="1" ht="20" x14ac:dyDescent="0.4">
      <c r="A211" s="107">
        <v>160.1</v>
      </c>
      <c r="B211" s="12"/>
      <c r="C211" s="160" t="s">
        <v>330</v>
      </c>
      <c r="D211" s="165" t="s">
        <v>382</v>
      </c>
      <c r="E211" s="14" t="s">
        <v>51</v>
      </c>
      <c r="F211" s="10" t="s">
        <v>189</v>
      </c>
      <c r="G211" s="10" t="s">
        <v>52</v>
      </c>
      <c r="H211" s="15">
        <v>0.64</v>
      </c>
      <c r="I211" s="287" t="s">
        <v>486</v>
      </c>
      <c r="J211" s="558">
        <v>10232.64</v>
      </c>
      <c r="K211" s="565">
        <v>1.02</v>
      </c>
      <c r="L211" s="573">
        <v>0.12626262626262627</v>
      </c>
      <c r="M211" s="363">
        <v>1318</v>
      </c>
      <c r="N211" s="125">
        <v>26</v>
      </c>
      <c r="O211" s="192">
        <v>863</v>
      </c>
      <c r="P211" s="18">
        <v>2207</v>
      </c>
      <c r="Q211" s="19">
        <v>0.68968750000000001</v>
      </c>
      <c r="R211" s="16" t="s">
        <v>476</v>
      </c>
      <c r="S211" s="16"/>
      <c r="T211" s="196">
        <v>3200</v>
      </c>
      <c r="U211" s="88"/>
      <c r="V211" s="87"/>
      <c r="W211" s="89"/>
      <c r="X211" s="89"/>
      <c r="Y211" s="86"/>
      <c r="Z211" s="72"/>
      <c r="AA211" s="86"/>
      <c r="AB211" s="72"/>
      <c r="AC211" s="21"/>
      <c r="AD211" s="21"/>
      <c r="AE211" s="72"/>
      <c r="AF211" s="72"/>
      <c r="AG211" s="72"/>
      <c r="AH211" s="89"/>
      <c r="AI211" s="86"/>
      <c r="AJ211" s="86"/>
      <c r="AK211" s="90"/>
      <c r="AL211" s="21"/>
      <c r="AM211" s="87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</row>
    <row r="212" spans="1:67" s="176" customFormat="1" ht="20" x14ac:dyDescent="0.4">
      <c r="A212" s="107">
        <v>160.19999999999999</v>
      </c>
      <c r="B212" s="161"/>
      <c r="C212" s="165" t="s">
        <v>330</v>
      </c>
      <c r="D212" s="165" t="s">
        <v>381</v>
      </c>
      <c r="E212" s="14" t="s">
        <v>51</v>
      </c>
      <c r="F212" s="10" t="s">
        <v>189</v>
      </c>
      <c r="G212" s="10" t="s">
        <v>52</v>
      </c>
      <c r="H212" s="15">
        <v>1.45</v>
      </c>
      <c r="I212" s="287" t="s">
        <v>486</v>
      </c>
      <c r="J212" s="558">
        <v>13622.202000000001</v>
      </c>
      <c r="K212" s="565">
        <v>1.0306</v>
      </c>
      <c r="L212" s="573">
        <v>0.10835252626557731</v>
      </c>
      <c r="M212" s="363">
        <v>1521</v>
      </c>
      <c r="N212" s="125">
        <v>47</v>
      </c>
      <c r="O212" s="192">
        <v>856</v>
      </c>
      <c r="P212" s="18">
        <v>2424</v>
      </c>
      <c r="Q212" s="19">
        <v>0.75749999999999995</v>
      </c>
      <c r="R212" s="16" t="s">
        <v>476</v>
      </c>
      <c r="S212" s="16"/>
      <c r="T212" s="30">
        <v>3200</v>
      </c>
      <c r="U212" s="171"/>
      <c r="V212" s="170"/>
      <c r="W212" s="172"/>
      <c r="X212" s="172"/>
      <c r="Y212" s="173"/>
      <c r="Z212" s="174"/>
      <c r="AA212" s="173"/>
      <c r="AB212" s="174"/>
      <c r="AC212" s="169"/>
      <c r="AD212" s="169"/>
      <c r="AE212" s="174"/>
      <c r="AF212" s="174"/>
      <c r="AG212" s="174"/>
      <c r="AH212" s="172"/>
      <c r="AI212" s="173"/>
      <c r="AJ212" s="173"/>
      <c r="AK212" s="175"/>
      <c r="AL212" s="169"/>
      <c r="AM212" s="170"/>
      <c r="AN212" s="169"/>
      <c r="AO212" s="169"/>
      <c r="AP212" s="169"/>
      <c r="AQ212" s="169"/>
      <c r="AR212" s="169"/>
      <c r="AS212" s="169"/>
      <c r="AT212" s="169"/>
      <c r="AU212" s="169"/>
      <c r="AV212" s="169"/>
      <c r="AW212" s="169"/>
      <c r="AX212" s="169"/>
      <c r="AY212" s="169"/>
      <c r="AZ212" s="169"/>
      <c r="BA212" s="169"/>
      <c r="BB212" s="169"/>
      <c r="BC212" s="169"/>
      <c r="BD212" s="169"/>
      <c r="BE212" s="169"/>
      <c r="BF212" s="169"/>
      <c r="BG212" s="169"/>
      <c r="BH212" s="169"/>
      <c r="BI212" s="169"/>
      <c r="BJ212" s="169"/>
      <c r="BK212" s="169"/>
      <c r="BL212" s="169"/>
      <c r="BM212" s="169"/>
      <c r="BN212" s="169"/>
      <c r="BO212" s="169"/>
    </row>
    <row r="213" spans="1:67" s="92" customFormat="1" ht="20" x14ac:dyDescent="0.4">
      <c r="A213" s="107">
        <v>161.1</v>
      </c>
      <c r="B213" s="12"/>
      <c r="C213" s="160" t="s">
        <v>331</v>
      </c>
      <c r="D213" s="160" t="s">
        <v>288</v>
      </c>
      <c r="E213" s="14" t="s">
        <v>51</v>
      </c>
      <c r="F213" s="10" t="s">
        <v>291</v>
      </c>
      <c r="G213" s="10" t="s">
        <v>52</v>
      </c>
      <c r="H213" s="15">
        <v>1.8</v>
      </c>
      <c r="I213" s="287" t="s">
        <v>486</v>
      </c>
      <c r="J213" s="558">
        <v>27315.35</v>
      </c>
      <c r="K213" s="565">
        <v>1.1534</v>
      </c>
      <c r="L213" s="573">
        <v>9.6648953793379913E-2</v>
      </c>
      <c r="M213" s="363">
        <v>3045</v>
      </c>
      <c r="N213" s="125">
        <v>467</v>
      </c>
      <c r="O213" s="192">
        <v>2171</v>
      </c>
      <c r="P213" s="18">
        <v>5683</v>
      </c>
      <c r="Q213" s="19">
        <v>0.82481857764876632</v>
      </c>
      <c r="R213" s="16" t="s">
        <v>476</v>
      </c>
      <c r="S213" s="16"/>
      <c r="T213" s="30">
        <v>6890</v>
      </c>
      <c r="U213" s="88"/>
      <c r="V213" s="87"/>
      <c r="W213" s="89"/>
      <c r="X213" s="89"/>
      <c r="Y213" s="86"/>
      <c r="Z213" s="72"/>
      <c r="AA213" s="86"/>
      <c r="AB213" s="72"/>
      <c r="AC213" s="21"/>
      <c r="AD213" s="21"/>
      <c r="AE213" s="72"/>
      <c r="AF213" s="72"/>
      <c r="AG213" s="72"/>
      <c r="AH213" s="89"/>
      <c r="AI213" s="86"/>
      <c r="AJ213" s="86"/>
      <c r="AK213" s="90"/>
      <c r="AL213" s="21"/>
      <c r="AM213" s="87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</row>
    <row r="214" spans="1:67" s="92" customFormat="1" ht="20" x14ac:dyDescent="0.4">
      <c r="A214" s="107">
        <v>161.19999999999999</v>
      </c>
      <c r="B214" s="12"/>
      <c r="C214" s="160" t="s">
        <v>331</v>
      </c>
      <c r="D214" s="165" t="s">
        <v>292</v>
      </c>
      <c r="E214" s="14" t="s">
        <v>51</v>
      </c>
      <c r="F214" s="10" t="s">
        <v>293</v>
      </c>
      <c r="G214" s="10" t="s">
        <v>52</v>
      </c>
      <c r="H214" s="15">
        <v>0.46</v>
      </c>
      <c r="I214" s="287" t="s">
        <v>486</v>
      </c>
      <c r="J214" s="558">
        <v>29712.124</v>
      </c>
      <c r="K214" s="565">
        <v>1.0844</v>
      </c>
      <c r="L214" s="573">
        <v>9.5045376089572059E-2</v>
      </c>
      <c r="M214" s="363">
        <v>3062</v>
      </c>
      <c r="N214" s="125">
        <v>258</v>
      </c>
      <c r="O214" s="192">
        <v>1984</v>
      </c>
      <c r="P214" s="18">
        <v>5304</v>
      </c>
      <c r="Q214" s="19">
        <v>0.52</v>
      </c>
      <c r="R214" s="16" t="s">
        <v>476</v>
      </c>
      <c r="S214" s="16"/>
      <c r="T214" s="30">
        <v>10200</v>
      </c>
      <c r="U214" s="88"/>
      <c r="V214" s="87"/>
      <c r="W214" s="89"/>
      <c r="X214" s="89"/>
      <c r="Y214" s="86"/>
      <c r="Z214" s="72"/>
      <c r="AA214" s="86"/>
      <c r="AB214" s="72"/>
      <c r="AC214" s="21"/>
      <c r="AD214" s="21"/>
      <c r="AE214" s="72"/>
      <c r="AF214" s="72"/>
      <c r="AG214" s="72"/>
      <c r="AH214" s="89"/>
      <c r="AI214" s="86"/>
      <c r="AJ214" s="86"/>
      <c r="AK214" s="90"/>
      <c r="AL214" s="21"/>
      <c r="AM214" s="87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</row>
    <row r="215" spans="1:67" s="240" customFormat="1" ht="20" x14ac:dyDescent="0.4">
      <c r="A215" s="288">
        <v>162</v>
      </c>
      <c r="B215" s="220"/>
      <c r="C215" s="270" t="s">
        <v>331</v>
      </c>
      <c r="D215" s="270" t="s">
        <v>332</v>
      </c>
      <c r="E215" s="242" t="s">
        <v>51</v>
      </c>
      <c r="F215" s="224" t="s">
        <v>189</v>
      </c>
      <c r="G215" s="224" t="s">
        <v>52</v>
      </c>
      <c r="H215" s="225">
        <v>1.26</v>
      </c>
      <c r="I215" s="398" t="s">
        <v>486</v>
      </c>
      <c r="J215" s="560">
        <v>25442.063999999998</v>
      </c>
      <c r="K215" s="396">
        <v>1.0737000000000001</v>
      </c>
      <c r="L215" s="575">
        <v>0.10093520714357138</v>
      </c>
      <c r="M215" s="364">
        <v>2757</v>
      </c>
      <c r="N215" s="227">
        <v>203</v>
      </c>
      <c r="O215" s="226">
        <v>785</v>
      </c>
      <c r="P215" s="229">
        <v>3745</v>
      </c>
      <c r="Q215" s="230">
        <v>1.1703125000000001</v>
      </c>
      <c r="R215" s="226" t="s">
        <v>477</v>
      </c>
      <c r="S215" s="226"/>
      <c r="T215" s="289">
        <v>3200</v>
      </c>
      <c r="U215" s="232"/>
      <c r="V215" s="231"/>
      <c r="W215" s="233"/>
      <c r="X215" s="233"/>
      <c r="Y215" s="234"/>
      <c r="Z215" s="235"/>
      <c r="AA215" s="234"/>
      <c r="AB215" s="235"/>
      <c r="AC215" s="236"/>
      <c r="AD215" s="236"/>
      <c r="AE215" s="235"/>
      <c r="AF215" s="235"/>
      <c r="AG215" s="235"/>
      <c r="AH215" s="233"/>
      <c r="AI215" s="234"/>
      <c r="AJ215" s="234"/>
      <c r="AK215" s="237"/>
      <c r="AL215" s="236"/>
      <c r="AM215" s="231"/>
      <c r="AN215" s="236"/>
      <c r="AO215" s="236"/>
      <c r="AP215" s="236"/>
      <c r="AQ215" s="236"/>
      <c r="AR215" s="236"/>
      <c r="AS215" s="236"/>
      <c r="AT215" s="236"/>
      <c r="AU215" s="236"/>
      <c r="AV215" s="236"/>
      <c r="AW215" s="236"/>
      <c r="AX215" s="236"/>
      <c r="AY215" s="236"/>
      <c r="AZ215" s="236"/>
      <c r="BA215" s="236"/>
      <c r="BB215" s="236"/>
      <c r="BC215" s="236"/>
      <c r="BD215" s="236"/>
      <c r="BE215" s="236"/>
      <c r="BF215" s="236"/>
      <c r="BG215" s="236"/>
      <c r="BH215" s="236"/>
      <c r="BI215" s="236"/>
      <c r="BJ215" s="236"/>
      <c r="BK215" s="236"/>
      <c r="BL215" s="236"/>
      <c r="BM215" s="236"/>
      <c r="BN215" s="236"/>
      <c r="BO215" s="236"/>
    </row>
    <row r="216" spans="1:67" s="240" customFormat="1" ht="20" x14ac:dyDescent="0.4">
      <c r="A216" s="288">
        <v>163</v>
      </c>
      <c r="B216" s="220"/>
      <c r="C216" s="270" t="s">
        <v>105</v>
      </c>
      <c r="D216" s="270" t="s">
        <v>333</v>
      </c>
      <c r="E216" s="242" t="s">
        <v>51</v>
      </c>
      <c r="F216" s="224" t="s">
        <v>189</v>
      </c>
      <c r="G216" s="224" t="s">
        <v>52</v>
      </c>
      <c r="H216" s="225">
        <v>0.67</v>
      </c>
      <c r="I216" s="398" t="s">
        <v>486</v>
      </c>
      <c r="J216" s="560">
        <v>24682.045000000002</v>
      </c>
      <c r="K216" s="567">
        <v>1.0607</v>
      </c>
      <c r="L216" s="575">
        <v>0.10663622078316444</v>
      </c>
      <c r="M216" s="364">
        <v>2792</v>
      </c>
      <c r="N216" s="290">
        <v>169</v>
      </c>
      <c r="O216" s="226">
        <v>708</v>
      </c>
      <c r="P216" s="229">
        <v>3669</v>
      </c>
      <c r="Q216" s="230">
        <v>1.1465624999999999</v>
      </c>
      <c r="R216" s="226" t="s">
        <v>477</v>
      </c>
      <c r="S216" s="226"/>
      <c r="T216" s="289">
        <v>3200</v>
      </c>
      <c r="U216" s="232"/>
      <c r="V216" s="231"/>
      <c r="W216" s="233"/>
      <c r="X216" s="233"/>
      <c r="Y216" s="234"/>
      <c r="Z216" s="235"/>
      <c r="AA216" s="234"/>
      <c r="AB216" s="235"/>
      <c r="AC216" s="236"/>
      <c r="AD216" s="236"/>
      <c r="AE216" s="235"/>
      <c r="AF216" s="235"/>
      <c r="AG216" s="235"/>
      <c r="AH216" s="233"/>
      <c r="AI216" s="234"/>
      <c r="AJ216" s="234"/>
      <c r="AK216" s="237"/>
      <c r="AL216" s="236"/>
      <c r="AM216" s="231"/>
      <c r="AN216" s="236"/>
      <c r="AO216" s="236"/>
      <c r="AP216" s="236"/>
      <c r="AQ216" s="236"/>
      <c r="AR216" s="236"/>
      <c r="AS216" s="236"/>
      <c r="AT216" s="236"/>
      <c r="AU216" s="236"/>
      <c r="AV216" s="236"/>
      <c r="AW216" s="236"/>
      <c r="AX216" s="236"/>
      <c r="AY216" s="236"/>
      <c r="AZ216" s="236"/>
      <c r="BA216" s="236"/>
      <c r="BB216" s="236"/>
      <c r="BC216" s="236"/>
      <c r="BD216" s="236"/>
      <c r="BE216" s="236"/>
      <c r="BF216" s="236"/>
      <c r="BG216" s="236"/>
      <c r="BH216" s="236"/>
      <c r="BI216" s="236"/>
      <c r="BJ216" s="236"/>
      <c r="BK216" s="236"/>
      <c r="BL216" s="236"/>
      <c r="BM216" s="236"/>
      <c r="BN216" s="236"/>
      <c r="BO216" s="236"/>
    </row>
    <row r="217" spans="1:67" s="240" customFormat="1" ht="20" x14ac:dyDescent="0.4">
      <c r="A217" s="371">
        <v>164</v>
      </c>
      <c r="B217" s="163"/>
      <c r="C217" s="361" t="s">
        <v>349</v>
      </c>
      <c r="D217" s="361" t="s">
        <v>351</v>
      </c>
      <c r="E217" s="25" t="s">
        <v>51</v>
      </c>
      <c r="F217" s="188" t="s">
        <v>189</v>
      </c>
      <c r="G217" s="26" t="s">
        <v>52</v>
      </c>
      <c r="H217" s="369">
        <v>0.64734848484848484</v>
      </c>
      <c r="I217" s="287" t="s">
        <v>486</v>
      </c>
      <c r="J217" s="558">
        <v>25963.641</v>
      </c>
      <c r="K217" s="565">
        <v>1.05</v>
      </c>
      <c r="L217" s="574">
        <v>9.5000000000000001E-2</v>
      </c>
      <c r="M217" s="370">
        <v>2590</v>
      </c>
      <c r="N217" s="197">
        <v>129</v>
      </c>
      <c r="O217" s="193"/>
      <c r="P217" s="28">
        <v>2719</v>
      </c>
      <c r="Q217" s="29">
        <v>0.84968750000000004</v>
      </c>
      <c r="R217" s="193" t="s">
        <v>476</v>
      </c>
      <c r="S217" s="193"/>
      <c r="T217" s="30">
        <v>3200</v>
      </c>
      <c r="U217" s="232"/>
      <c r="V217" s="231"/>
      <c r="W217" s="233"/>
      <c r="X217" s="233"/>
      <c r="Y217" s="234"/>
      <c r="Z217" s="235"/>
      <c r="AA217" s="234"/>
      <c r="AB217" s="235"/>
      <c r="AC217" s="236"/>
      <c r="AD217" s="236"/>
      <c r="AE217" s="235"/>
      <c r="AF217" s="235"/>
      <c r="AG217" s="235"/>
      <c r="AH217" s="233"/>
      <c r="AI217" s="234"/>
      <c r="AJ217" s="234"/>
      <c r="AK217" s="237"/>
      <c r="AL217" s="236"/>
      <c r="AM217" s="231"/>
      <c r="AN217" s="236"/>
      <c r="AO217" s="236"/>
      <c r="AP217" s="236"/>
      <c r="AQ217" s="236"/>
      <c r="AR217" s="236"/>
      <c r="AS217" s="236"/>
      <c r="AT217" s="236"/>
      <c r="AU217" s="236"/>
      <c r="AV217" s="236"/>
      <c r="AW217" s="236"/>
      <c r="AX217" s="236"/>
      <c r="AY217" s="236"/>
      <c r="AZ217" s="236"/>
      <c r="BA217" s="236"/>
      <c r="BB217" s="236"/>
      <c r="BC217" s="236"/>
      <c r="BD217" s="236"/>
      <c r="BE217" s="236"/>
      <c r="BF217" s="236"/>
      <c r="BG217" s="236"/>
      <c r="BH217" s="236"/>
      <c r="BI217" s="236"/>
      <c r="BJ217" s="236"/>
      <c r="BK217" s="236"/>
      <c r="BL217" s="236"/>
      <c r="BM217" s="236"/>
      <c r="BN217" s="236"/>
      <c r="BO217" s="236"/>
    </row>
    <row r="218" spans="1:67" s="92" customFormat="1" ht="20" x14ac:dyDescent="0.4">
      <c r="A218" s="308">
        <v>165</v>
      </c>
      <c r="B218" s="137"/>
      <c r="C218" s="304" t="s">
        <v>348</v>
      </c>
      <c r="D218" s="304" t="s">
        <v>350</v>
      </c>
      <c r="E218" s="305" t="s">
        <v>44</v>
      </c>
      <c r="F218" s="106" t="s">
        <v>43</v>
      </c>
      <c r="G218" s="106" t="s">
        <v>52</v>
      </c>
      <c r="H218" s="306">
        <v>1.1284090909090909</v>
      </c>
      <c r="I218" s="287" t="s">
        <v>486</v>
      </c>
      <c r="J218" s="558">
        <v>5657.6680000000006</v>
      </c>
      <c r="K218" s="568">
        <v>1.0310999999999999</v>
      </c>
      <c r="L218" s="574">
        <v>9.5000000000000001E-2</v>
      </c>
      <c r="M218" s="366">
        <v>554</v>
      </c>
      <c r="N218" s="127">
        <v>17</v>
      </c>
      <c r="O218" s="193">
        <v>29</v>
      </c>
      <c r="P218" s="135">
        <v>600</v>
      </c>
      <c r="Q218" s="307">
        <v>0.41666666666666669</v>
      </c>
      <c r="R218" s="140" t="s">
        <v>476</v>
      </c>
      <c r="S218" s="140"/>
      <c r="T218" s="141">
        <v>1440</v>
      </c>
      <c r="U218" s="88"/>
      <c r="V218" s="87"/>
      <c r="W218" s="89"/>
      <c r="X218" s="89"/>
      <c r="Y218" s="86"/>
      <c r="Z218" s="72"/>
      <c r="AA218" s="86"/>
      <c r="AB218" s="72"/>
      <c r="AC218" s="21"/>
      <c r="AD218" s="21"/>
      <c r="AE218" s="72"/>
      <c r="AF218" s="72"/>
      <c r="AG218" s="72"/>
      <c r="AH218" s="89"/>
      <c r="AI218" s="86"/>
      <c r="AJ218" s="86"/>
      <c r="AK218" s="90"/>
      <c r="AL218" s="21"/>
      <c r="AM218" s="87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</row>
    <row r="219" spans="1:67" s="92" customFormat="1" ht="20" x14ac:dyDescent="0.4">
      <c r="A219" s="308">
        <v>166</v>
      </c>
      <c r="B219" s="137"/>
      <c r="C219" s="138" t="s">
        <v>393</v>
      </c>
      <c r="D219" s="138" t="s">
        <v>395</v>
      </c>
      <c r="E219" s="305" t="s">
        <v>44</v>
      </c>
      <c r="F219" s="106" t="s">
        <v>397</v>
      </c>
      <c r="G219" s="106" t="s">
        <v>52</v>
      </c>
      <c r="H219" s="306">
        <v>1.1284090909090909</v>
      </c>
      <c r="I219" s="287" t="s">
        <v>486</v>
      </c>
      <c r="J219" s="558">
        <v>46332.735000000001</v>
      </c>
      <c r="K219" s="568">
        <v>1.0386</v>
      </c>
      <c r="L219" s="573">
        <v>9.5483247427547713E-2</v>
      </c>
      <c r="M219" s="366">
        <v>4595</v>
      </c>
      <c r="N219" s="127">
        <v>177</v>
      </c>
      <c r="O219" s="193">
        <v>725</v>
      </c>
      <c r="P219" s="135">
        <v>5497</v>
      </c>
      <c r="Q219" s="307">
        <v>0.74283783783783786</v>
      </c>
      <c r="R219" s="140" t="s">
        <v>476</v>
      </c>
      <c r="S219" s="140"/>
      <c r="T219" s="141">
        <v>7400</v>
      </c>
      <c r="U219" s="88"/>
      <c r="V219" s="87"/>
      <c r="W219" s="89"/>
      <c r="X219" s="89"/>
      <c r="Y219" s="86"/>
      <c r="Z219" s="72"/>
      <c r="AA219" s="86"/>
      <c r="AB219" s="72"/>
      <c r="AC219" s="21"/>
      <c r="AD219" s="21"/>
      <c r="AE219" s="72"/>
      <c r="AF219" s="72"/>
      <c r="AG219" s="72"/>
      <c r="AH219" s="89"/>
      <c r="AI219" s="86"/>
      <c r="AJ219" s="86"/>
      <c r="AK219" s="90"/>
      <c r="AL219" s="21"/>
      <c r="AM219" s="87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</row>
    <row r="220" spans="1:67" s="92" customFormat="1" ht="20" x14ac:dyDescent="0.4">
      <c r="A220" s="96">
        <v>167</v>
      </c>
      <c r="B220" s="189"/>
      <c r="C220" s="165" t="s">
        <v>393</v>
      </c>
      <c r="D220" s="165" t="s">
        <v>396</v>
      </c>
      <c r="E220" s="191" t="s">
        <v>44</v>
      </c>
      <c r="F220" s="188" t="s">
        <v>397</v>
      </c>
      <c r="G220" s="188" t="s">
        <v>52</v>
      </c>
      <c r="H220" s="327">
        <v>0.94</v>
      </c>
      <c r="I220" s="287" t="s">
        <v>486</v>
      </c>
      <c r="J220" s="558">
        <v>58898.726999999999</v>
      </c>
      <c r="K220" s="569">
        <v>1.0374000000000001</v>
      </c>
      <c r="L220" s="573">
        <v>2.5603269829583924E-2</v>
      </c>
      <c r="M220" s="363">
        <v>1564</v>
      </c>
      <c r="N220" s="126">
        <v>59</v>
      </c>
      <c r="O220" s="193">
        <v>745</v>
      </c>
      <c r="P220" s="192">
        <v>2368</v>
      </c>
      <c r="Q220" s="195">
        <v>0.32</v>
      </c>
      <c r="R220" s="192" t="s">
        <v>476</v>
      </c>
      <c r="S220" s="192"/>
      <c r="T220" s="196">
        <v>7400</v>
      </c>
      <c r="U220" s="88"/>
      <c r="V220" s="87"/>
      <c r="W220" s="89"/>
      <c r="X220" s="89"/>
      <c r="Y220" s="86"/>
      <c r="Z220" s="72"/>
      <c r="AA220" s="86"/>
      <c r="AB220" s="72"/>
      <c r="AC220" s="21"/>
      <c r="AD220" s="21"/>
      <c r="AE220" s="72"/>
      <c r="AF220" s="72"/>
      <c r="AG220" s="72"/>
      <c r="AH220" s="89"/>
      <c r="AI220" s="86"/>
      <c r="AJ220" s="86"/>
      <c r="AK220" s="90"/>
      <c r="AL220" s="21"/>
      <c r="AM220" s="87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</row>
    <row r="221" spans="1:67" s="92" customFormat="1" ht="20" x14ac:dyDescent="0.4">
      <c r="A221" s="96">
        <v>168</v>
      </c>
      <c r="B221" s="189"/>
      <c r="C221" s="165" t="s">
        <v>392</v>
      </c>
      <c r="D221" s="165" t="s">
        <v>394</v>
      </c>
      <c r="E221" s="191" t="s">
        <v>44</v>
      </c>
      <c r="F221" s="188" t="s">
        <v>189</v>
      </c>
      <c r="G221" s="188" t="s">
        <v>52</v>
      </c>
      <c r="H221" s="327">
        <v>0.62</v>
      </c>
      <c r="I221" s="287" t="s">
        <v>486</v>
      </c>
      <c r="J221" s="558">
        <v>24838.377</v>
      </c>
      <c r="K221" s="569">
        <v>1.0328999999999999</v>
      </c>
      <c r="L221" s="573">
        <v>9.1793437228205363E-2</v>
      </c>
      <c r="M221" s="363">
        <v>2355</v>
      </c>
      <c r="N221" s="126">
        <v>77</v>
      </c>
      <c r="O221" s="193">
        <v>27</v>
      </c>
      <c r="P221" s="192">
        <v>2459</v>
      </c>
      <c r="Q221" s="195">
        <v>0.68687150837988831</v>
      </c>
      <c r="R221" s="192" t="s">
        <v>476</v>
      </c>
      <c r="S221" s="192"/>
      <c r="T221" s="196">
        <v>3580</v>
      </c>
      <c r="U221" s="88"/>
      <c r="V221" s="87"/>
      <c r="W221" s="89"/>
      <c r="X221" s="89"/>
      <c r="Y221" s="86"/>
      <c r="Z221" s="72"/>
      <c r="AA221" s="86"/>
      <c r="AB221" s="72"/>
      <c r="AC221" s="21"/>
      <c r="AD221" s="21"/>
      <c r="AE221" s="72"/>
      <c r="AF221" s="72"/>
      <c r="AG221" s="72"/>
      <c r="AH221" s="89"/>
      <c r="AI221" s="86"/>
      <c r="AJ221" s="86"/>
      <c r="AK221" s="90"/>
      <c r="AL221" s="21"/>
      <c r="AM221" s="87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</row>
    <row r="222" spans="1:67" s="92" customFormat="1" ht="20" x14ac:dyDescent="0.4">
      <c r="A222" s="339">
        <v>170</v>
      </c>
      <c r="B222" s="220"/>
      <c r="C222" s="332" t="s">
        <v>406</v>
      </c>
      <c r="D222" s="332" t="s">
        <v>407</v>
      </c>
      <c r="E222" s="242" t="s">
        <v>51</v>
      </c>
      <c r="F222" s="224" t="s">
        <v>189</v>
      </c>
      <c r="G222" s="224" t="s">
        <v>52</v>
      </c>
      <c r="H222" s="340">
        <v>2.0299999999999998</v>
      </c>
      <c r="I222" s="398" t="s">
        <v>486</v>
      </c>
      <c r="J222" s="560">
        <v>13443.716</v>
      </c>
      <c r="K222" s="570">
        <v>1.077</v>
      </c>
      <c r="L222" s="575">
        <v>9.2533939276908256E-2</v>
      </c>
      <c r="M222" s="364">
        <v>1340</v>
      </c>
      <c r="N222" s="290">
        <v>103</v>
      </c>
      <c r="O222" s="228">
        <v>1881</v>
      </c>
      <c r="P222" s="226">
        <v>3324</v>
      </c>
      <c r="Q222" s="230">
        <v>1.0387500000000001</v>
      </c>
      <c r="R222" s="226" t="s">
        <v>477</v>
      </c>
      <c r="S222" s="226"/>
      <c r="T222" s="289">
        <v>3200</v>
      </c>
      <c r="U222" s="88"/>
      <c r="V222" s="87"/>
      <c r="W222" s="89"/>
      <c r="X222" s="89"/>
      <c r="Y222" s="86"/>
      <c r="Z222" s="72"/>
      <c r="AA222" s="86"/>
      <c r="AB222" s="72"/>
      <c r="AC222" s="21"/>
      <c r="AD222" s="21"/>
      <c r="AE222" s="72"/>
      <c r="AF222" s="72"/>
      <c r="AG222" s="72"/>
      <c r="AH222" s="89"/>
      <c r="AI222" s="86"/>
      <c r="AJ222" s="86"/>
      <c r="AK222" s="90"/>
      <c r="AL222" s="21"/>
      <c r="AM222" s="87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</row>
    <row r="223" spans="1:67" s="92" customFormat="1" ht="20" x14ac:dyDescent="0.4">
      <c r="A223" s="339">
        <v>171.2</v>
      </c>
      <c r="B223" s="220"/>
      <c r="C223" s="332" t="s">
        <v>408</v>
      </c>
      <c r="D223" s="332" t="s">
        <v>416</v>
      </c>
      <c r="E223" s="242" t="s">
        <v>51</v>
      </c>
      <c r="F223" s="224" t="s">
        <v>189</v>
      </c>
      <c r="G223" s="224" t="s">
        <v>52</v>
      </c>
      <c r="H223" s="340">
        <v>1.6</v>
      </c>
      <c r="I223" s="398" t="s">
        <v>486</v>
      </c>
      <c r="J223" s="560">
        <v>22684.29</v>
      </c>
      <c r="K223" s="570">
        <v>1.0482</v>
      </c>
      <c r="L223" s="575">
        <v>9.3809416120143055E-2</v>
      </c>
      <c r="M223" s="364">
        <v>2231</v>
      </c>
      <c r="N223" s="290">
        <v>108</v>
      </c>
      <c r="O223" s="228">
        <v>1767</v>
      </c>
      <c r="P223" s="226">
        <v>4106</v>
      </c>
      <c r="Q223" s="230">
        <v>1.2831250000000001</v>
      </c>
      <c r="R223" s="226" t="s">
        <v>477</v>
      </c>
      <c r="S223" s="226"/>
      <c r="T223" s="289">
        <v>3200</v>
      </c>
      <c r="U223" s="88"/>
      <c r="V223" s="87"/>
      <c r="W223" s="89"/>
      <c r="X223" s="89"/>
      <c r="Y223" s="86"/>
      <c r="Z223" s="72"/>
      <c r="AA223" s="86"/>
      <c r="AB223" s="72"/>
      <c r="AC223" s="21"/>
      <c r="AD223" s="21"/>
      <c r="AE223" s="72"/>
      <c r="AF223" s="72"/>
      <c r="AG223" s="72"/>
      <c r="AH223" s="89"/>
      <c r="AI223" s="86"/>
      <c r="AJ223" s="86"/>
      <c r="AK223" s="90"/>
      <c r="AL223" s="21"/>
      <c r="AM223" s="87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</row>
    <row r="224" spans="1:67" s="92" customFormat="1" ht="20" x14ac:dyDescent="0.4">
      <c r="A224" s="339">
        <v>171.3</v>
      </c>
      <c r="B224" s="220"/>
      <c r="C224" s="332" t="s">
        <v>408</v>
      </c>
      <c r="D224" s="332" t="s">
        <v>412</v>
      </c>
      <c r="E224" s="242" t="s">
        <v>44</v>
      </c>
      <c r="F224" s="224" t="s">
        <v>189</v>
      </c>
      <c r="G224" s="224" t="s">
        <v>52</v>
      </c>
      <c r="H224" s="340">
        <v>2.52</v>
      </c>
      <c r="I224" s="398" t="s">
        <v>486</v>
      </c>
      <c r="J224" s="560">
        <v>22684.29</v>
      </c>
      <c r="K224" s="570">
        <v>1.0482</v>
      </c>
      <c r="L224" s="575">
        <v>9.3809416120143055E-2</v>
      </c>
      <c r="M224" s="364">
        <v>2231</v>
      </c>
      <c r="N224" s="290">
        <v>108</v>
      </c>
      <c r="O224" s="228">
        <v>2221</v>
      </c>
      <c r="P224" s="226">
        <v>4560</v>
      </c>
      <c r="Q224" s="230">
        <v>1.2737430167597765</v>
      </c>
      <c r="R224" s="226" t="s">
        <v>477</v>
      </c>
      <c r="S224" s="226"/>
      <c r="T224" s="289">
        <v>3580</v>
      </c>
      <c r="U224" s="88"/>
      <c r="V224" s="87"/>
      <c r="W224" s="89"/>
      <c r="X224" s="89"/>
      <c r="Y224" s="86"/>
      <c r="Z224" s="72"/>
      <c r="AA224" s="86"/>
      <c r="AB224" s="72"/>
      <c r="AC224" s="21"/>
      <c r="AD224" s="21"/>
      <c r="AE224" s="72"/>
      <c r="AF224" s="72"/>
      <c r="AG224" s="72"/>
      <c r="AH224" s="89"/>
      <c r="AI224" s="86"/>
      <c r="AJ224" s="86"/>
      <c r="AK224" s="90"/>
      <c r="AL224" s="21"/>
      <c r="AM224" s="87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</row>
    <row r="225" spans="1:67" s="92" customFormat="1" ht="20" x14ac:dyDescent="0.4">
      <c r="A225" s="96">
        <v>172</v>
      </c>
      <c r="B225" s="189"/>
      <c r="C225" s="165" t="s">
        <v>409</v>
      </c>
      <c r="D225" s="165" t="s">
        <v>410</v>
      </c>
      <c r="E225" s="191" t="s">
        <v>51</v>
      </c>
      <c r="F225" s="26" t="s">
        <v>62</v>
      </c>
      <c r="G225" s="188" t="s">
        <v>52</v>
      </c>
      <c r="H225" s="327">
        <v>0.48</v>
      </c>
      <c r="I225" s="287" t="s">
        <v>486</v>
      </c>
      <c r="J225" s="558">
        <v>5915.7384000000002</v>
      </c>
      <c r="K225" s="571">
        <v>1.0724</v>
      </c>
      <c r="L225" s="573">
        <v>0.1027766880293422</v>
      </c>
      <c r="M225" s="363">
        <v>652</v>
      </c>
      <c r="N225" s="126">
        <v>47</v>
      </c>
      <c r="O225" s="193"/>
      <c r="P225" s="192">
        <v>699</v>
      </c>
      <c r="Q225" s="195">
        <v>0.53358778625954195</v>
      </c>
      <c r="R225" s="192" t="s">
        <v>476</v>
      </c>
      <c r="S225" s="192"/>
      <c r="T225" s="196">
        <v>1310</v>
      </c>
      <c r="U225" s="88"/>
      <c r="V225" s="87"/>
      <c r="W225" s="89"/>
      <c r="X225" s="89"/>
      <c r="Y225" s="86"/>
      <c r="Z225" s="72"/>
      <c r="AA225" s="86"/>
      <c r="AB225" s="72"/>
      <c r="AC225" s="21"/>
      <c r="AD225" s="21"/>
      <c r="AE225" s="72"/>
      <c r="AF225" s="72"/>
      <c r="AG225" s="72"/>
      <c r="AH225" s="89"/>
      <c r="AI225" s="86"/>
      <c r="AJ225" s="86"/>
      <c r="AK225" s="90"/>
      <c r="AL225" s="21"/>
      <c r="AM225" s="87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</row>
    <row r="226" spans="1:67" s="92" customFormat="1" ht="20" x14ac:dyDescent="0.4">
      <c r="A226" s="309"/>
      <c r="B226" s="310"/>
      <c r="C226" s="311"/>
      <c r="D226" s="311"/>
      <c r="E226" s="313"/>
      <c r="F226" s="312"/>
      <c r="G226" s="312"/>
      <c r="H226" s="314"/>
      <c r="I226" s="313"/>
      <c r="J226" s="408"/>
      <c r="K226" s="424"/>
      <c r="L226" s="438"/>
      <c r="M226" s="315"/>
      <c r="N226" s="316"/>
      <c r="O226" s="317"/>
      <c r="P226" s="317"/>
      <c r="Q226" s="318"/>
      <c r="R226" s="317"/>
      <c r="S226" s="317"/>
      <c r="T226" s="317"/>
      <c r="U226" s="88"/>
      <c r="V226" s="87"/>
      <c r="W226" s="89"/>
      <c r="X226" s="89"/>
      <c r="Y226" s="86"/>
      <c r="Z226" s="72"/>
      <c r="AA226" s="86"/>
      <c r="AB226" s="72"/>
      <c r="AC226" s="21"/>
      <c r="AD226" s="21"/>
      <c r="AE226" s="72"/>
      <c r="AF226" s="72"/>
      <c r="AG226" s="72"/>
      <c r="AH226" s="89"/>
      <c r="AI226" s="86"/>
      <c r="AJ226" s="86"/>
      <c r="AK226" s="90"/>
      <c r="AL226" s="21"/>
      <c r="AM226" s="87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</row>
    <row r="227" spans="1:67" s="92" customFormat="1" ht="20" x14ac:dyDescent="0.4">
      <c r="A227" s="295"/>
      <c r="B227" s="136"/>
      <c r="C227" s="296"/>
      <c r="D227" s="296"/>
      <c r="E227" s="298"/>
      <c r="F227" s="297"/>
      <c r="G227" s="297"/>
      <c r="H227" s="299"/>
      <c r="I227" s="298"/>
      <c r="J227" s="409"/>
      <c r="K227" s="425"/>
      <c r="L227" s="439"/>
      <c r="M227" s="300"/>
      <c r="N227" s="301"/>
      <c r="O227" s="302"/>
      <c r="P227" s="302"/>
      <c r="Q227" s="303"/>
      <c r="R227" s="302"/>
      <c r="S227" s="302"/>
      <c r="T227" s="302"/>
      <c r="U227" s="88"/>
      <c r="V227" s="87"/>
      <c r="W227" s="89"/>
      <c r="X227" s="89"/>
      <c r="Y227" s="86"/>
      <c r="Z227" s="72"/>
      <c r="AA227" s="86"/>
      <c r="AB227" s="72"/>
      <c r="AC227" s="21"/>
      <c r="AD227" s="21"/>
      <c r="AE227" s="72"/>
      <c r="AF227" s="72"/>
      <c r="AG227" s="72"/>
      <c r="AH227" s="89"/>
      <c r="AI227" s="86"/>
      <c r="AJ227" s="86"/>
      <c r="AK227" s="90"/>
      <c r="AL227" s="21"/>
      <c r="AM227" s="87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</row>
    <row r="228" spans="1:67" ht="16.25" customHeight="1" x14ac:dyDescent="0.35">
      <c r="A228" s="110" t="s">
        <v>40</v>
      </c>
      <c r="B228" s="111" t="s">
        <v>40</v>
      </c>
      <c r="C228" s="112" t="s">
        <v>40</v>
      </c>
      <c r="D228" s="34" t="s">
        <v>40</v>
      </c>
      <c r="E228" s="34" t="s">
        <v>40</v>
      </c>
      <c r="F228" s="34" t="s">
        <v>40</v>
      </c>
      <c r="G228" s="34" t="s">
        <v>40</v>
      </c>
      <c r="H228" s="34" t="s">
        <v>40</v>
      </c>
      <c r="I228" s="112" t="s">
        <v>40</v>
      </c>
      <c r="J228" s="410"/>
      <c r="K228" s="34" t="s">
        <v>40</v>
      </c>
      <c r="M228" s="34" t="s">
        <v>40</v>
      </c>
      <c r="N228" s="34" t="s">
        <v>40</v>
      </c>
      <c r="O228" s="347" t="s">
        <v>40</v>
      </c>
      <c r="P228" s="34" t="s">
        <v>40</v>
      </c>
      <c r="Q228" s="34" t="s">
        <v>40</v>
      </c>
      <c r="R228" s="34" t="s">
        <v>40</v>
      </c>
      <c r="S228" s="111" t="s">
        <v>40</v>
      </c>
      <c r="T228" s="34" t="s">
        <v>40</v>
      </c>
      <c r="X228" s="72"/>
    </row>
    <row r="229" spans="1:67" ht="17.5" x14ac:dyDescent="0.35">
      <c r="A229" s="69"/>
      <c r="B229" s="113"/>
      <c r="C229" s="114"/>
      <c r="D229" s="36"/>
      <c r="E229" s="36"/>
      <c r="F229" s="69"/>
      <c r="G229" s="36"/>
      <c r="H229" s="115">
        <v>427.35594696969667</v>
      </c>
      <c r="I229" s="356"/>
      <c r="J229" s="145">
        <f>SUM(J15:J228)</f>
        <v>3955581.5563333328</v>
      </c>
      <c r="K229" s="145"/>
      <c r="L229" s="445"/>
      <c r="M229" s="584">
        <f>SUM(M15:M225)</f>
        <v>396059</v>
      </c>
      <c r="N229" s="584">
        <f>SUM(N15:N225)</f>
        <v>14814</v>
      </c>
      <c r="O229" s="585">
        <f>SUM(O15:O225)</f>
        <v>102743</v>
      </c>
      <c r="P229" s="584">
        <f>SUM(P15:P225)</f>
        <v>513616</v>
      </c>
      <c r="Q229" s="586"/>
      <c r="R229" s="35"/>
      <c r="S229" s="584"/>
      <c r="T229" s="584"/>
    </row>
    <row r="230" spans="1:67" x14ac:dyDescent="0.35">
      <c r="A230" s="110" t="s">
        <v>40</v>
      </c>
      <c r="B230" s="111" t="s">
        <v>40</v>
      </c>
      <c r="C230" s="112" t="s">
        <v>40</v>
      </c>
      <c r="D230" s="34" t="s">
        <v>40</v>
      </c>
      <c r="E230" s="34" t="s">
        <v>40</v>
      </c>
      <c r="F230" s="34" t="s">
        <v>40</v>
      </c>
      <c r="G230" s="34" t="s">
        <v>40</v>
      </c>
      <c r="H230" s="34" t="s">
        <v>40</v>
      </c>
      <c r="I230" s="112" t="s">
        <v>40</v>
      </c>
      <c r="J230" s="410" t="s">
        <v>40</v>
      </c>
      <c r="K230" s="34" t="s">
        <v>40</v>
      </c>
      <c r="M230" s="34" t="s">
        <v>40</v>
      </c>
      <c r="N230" s="34" t="s">
        <v>40</v>
      </c>
      <c r="O230" s="348"/>
      <c r="P230" s="34" t="s">
        <v>40</v>
      </c>
      <c r="Q230" s="34" t="s">
        <v>40</v>
      </c>
      <c r="R230" s="34" t="s">
        <v>40</v>
      </c>
      <c r="S230" s="111" t="s">
        <v>40</v>
      </c>
      <c r="T230" s="34" t="s">
        <v>40</v>
      </c>
    </row>
    <row r="231" spans="1:67" ht="18" x14ac:dyDescent="0.4">
      <c r="A231" s="69"/>
      <c r="B231" s="113"/>
      <c r="C231" s="114"/>
      <c r="D231" s="128"/>
      <c r="E231" s="128"/>
      <c r="F231" s="129"/>
      <c r="G231" s="128"/>
      <c r="H231" s="133"/>
      <c r="I231" s="357"/>
      <c r="J231" s="411"/>
      <c r="K231" s="130"/>
      <c r="L231" s="446"/>
      <c r="M231" s="130"/>
      <c r="N231" s="130"/>
      <c r="O231" s="349"/>
      <c r="P231" s="130"/>
      <c r="Q231" s="132"/>
      <c r="R231" s="131"/>
      <c r="S231" s="130"/>
      <c r="T231" s="130"/>
    </row>
    <row r="232" spans="1:67" ht="17.5" x14ac:dyDescent="0.35">
      <c r="A232" s="69"/>
      <c r="B232" s="113"/>
      <c r="C232" s="114"/>
      <c r="D232" s="36"/>
      <c r="E232" s="117"/>
      <c r="F232" s="69"/>
      <c r="G232" s="36"/>
      <c r="H232" s="115"/>
      <c r="I232" s="356"/>
      <c r="J232" s="145"/>
      <c r="K232" s="36"/>
      <c r="O232" s="350"/>
      <c r="P232" s="35"/>
      <c r="Q232" s="36"/>
      <c r="R232" s="36"/>
      <c r="S232" s="113"/>
      <c r="T232" s="35"/>
    </row>
    <row r="233" spans="1:67" ht="20" x14ac:dyDescent="0.4">
      <c r="A233" s="69"/>
      <c r="B233" s="113"/>
      <c r="C233" s="118"/>
      <c r="D233" s="119"/>
      <c r="E233" s="36"/>
      <c r="F233" s="69"/>
      <c r="G233" s="36"/>
      <c r="H233" s="115"/>
      <c r="I233" s="356"/>
      <c r="J233" s="145"/>
      <c r="K233" s="36"/>
      <c r="O233" s="348"/>
      <c r="P233" s="120"/>
      <c r="T233" s="116"/>
    </row>
    <row r="234" spans="1:67" ht="20" x14ac:dyDescent="0.4">
      <c r="A234" s="69"/>
      <c r="B234" s="113"/>
      <c r="C234" s="118"/>
      <c r="D234" s="119"/>
      <c r="E234" s="117"/>
      <c r="F234" s="69"/>
      <c r="G234" s="36"/>
      <c r="H234" s="36"/>
      <c r="I234" s="356"/>
      <c r="J234" s="145"/>
      <c r="K234" s="36"/>
      <c r="P234" s="120"/>
      <c r="T234" s="284"/>
    </row>
    <row r="235" spans="1:67" ht="20" x14ac:dyDescent="0.4">
      <c r="A235" s="69"/>
      <c r="B235" s="113"/>
      <c r="C235" s="118"/>
      <c r="D235" s="119"/>
      <c r="E235" s="36"/>
      <c r="F235" s="69"/>
      <c r="G235" s="36"/>
      <c r="H235" s="36"/>
      <c r="I235" s="356"/>
      <c r="J235" s="145"/>
      <c r="K235" s="36"/>
      <c r="P235" s="120"/>
      <c r="T235" s="284"/>
    </row>
    <row r="236" spans="1:67" ht="20" x14ac:dyDescent="0.4">
      <c r="A236" s="69"/>
      <c r="B236" s="113"/>
      <c r="C236" s="118"/>
      <c r="D236" s="119"/>
      <c r="E236" s="36"/>
      <c r="F236" s="69"/>
      <c r="G236" s="36"/>
      <c r="H236" s="36"/>
      <c r="I236" s="356"/>
      <c r="J236" s="145"/>
      <c r="K236" s="36"/>
      <c r="P236" s="120"/>
      <c r="T236" s="285"/>
    </row>
    <row r="237" spans="1:67" ht="20" x14ac:dyDescent="0.4">
      <c r="A237" s="69"/>
      <c r="B237" s="113"/>
      <c r="C237" s="118"/>
      <c r="D237" s="119"/>
      <c r="E237" s="36"/>
      <c r="F237" s="69"/>
      <c r="G237" s="36"/>
      <c r="H237" s="36"/>
      <c r="I237" s="356"/>
      <c r="J237" s="145"/>
      <c r="K237" s="36"/>
      <c r="P237" s="120"/>
      <c r="T237" s="285"/>
    </row>
    <row r="238" spans="1:67" ht="20" x14ac:dyDescent="0.4">
      <c r="A238" s="69"/>
      <c r="B238" s="113"/>
      <c r="C238" s="118"/>
      <c r="D238" s="119"/>
      <c r="E238" s="36"/>
      <c r="F238" s="69"/>
      <c r="G238" s="36"/>
      <c r="H238" s="36"/>
      <c r="I238" s="356"/>
      <c r="J238" s="145"/>
      <c r="K238" s="36"/>
      <c r="P238" s="120"/>
      <c r="T238" s="285"/>
    </row>
    <row r="239" spans="1:67" ht="20" x14ac:dyDescent="0.4">
      <c r="A239" s="69"/>
      <c r="B239" s="113"/>
      <c r="C239" s="118"/>
      <c r="D239" s="119"/>
      <c r="E239" s="36"/>
      <c r="F239" s="69"/>
      <c r="G239" s="36"/>
      <c r="H239" s="36"/>
      <c r="I239" s="356"/>
      <c r="J239" s="145"/>
      <c r="K239" s="36"/>
      <c r="P239" s="120"/>
      <c r="T239" s="285"/>
    </row>
    <row r="240" spans="1:67" ht="20" x14ac:dyDescent="0.4">
      <c r="A240" s="69"/>
      <c r="B240" s="113"/>
      <c r="C240" s="118"/>
      <c r="D240" s="119"/>
      <c r="E240" s="36"/>
      <c r="F240" s="69"/>
      <c r="G240" s="36"/>
      <c r="H240" s="36"/>
      <c r="I240" s="356"/>
      <c r="J240" s="145"/>
      <c r="K240" s="36"/>
      <c r="P240" s="120"/>
      <c r="T240" s="285"/>
    </row>
    <row r="241" spans="1:20" ht="20" x14ac:dyDescent="0.4">
      <c r="A241" s="69"/>
      <c r="B241" s="113"/>
      <c r="C241" s="118"/>
      <c r="D241" s="119"/>
      <c r="E241" s="36"/>
      <c r="F241" s="69"/>
      <c r="G241" s="36"/>
      <c r="H241" s="36"/>
      <c r="I241" s="356"/>
      <c r="J241" s="145"/>
      <c r="K241" s="36"/>
      <c r="P241" s="120"/>
      <c r="T241" s="285"/>
    </row>
    <row r="242" spans="1:20" ht="20" x14ac:dyDescent="0.4">
      <c r="A242" s="69"/>
      <c r="B242" s="113"/>
      <c r="C242" s="118"/>
      <c r="D242" s="119"/>
      <c r="E242" s="36"/>
      <c r="F242" s="69"/>
      <c r="G242" s="36"/>
      <c r="H242" s="36"/>
      <c r="I242" s="356"/>
      <c r="J242" s="145"/>
      <c r="K242" s="36"/>
      <c r="P242" s="120"/>
      <c r="T242" s="285"/>
    </row>
    <row r="243" spans="1:20" ht="20" x14ac:dyDescent="0.4">
      <c r="A243" s="69"/>
      <c r="B243" s="113"/>
      <c r="C243" s="118"/>
      <c r="D243" s="119"/>
      <c r="E243" s="36"/>
      <c r="F243" s="69"/>
      <c r="G243" s="36"/>
      <c r="H243" s="36"/>
      <c r="I243" s="356"/>
      <c r="J243" s="145"/>
      <c r="K243" s="36"/>
      <c r="P243" s="120"/>
      <c r="T243" s="285"/>
    </row>
    <row r="244" spans="1:20" ht="20" x14ac:dyDescent="0.4">
      <c r="A244" s="69"/>
      <c r="B244" s="113"/>
      <c r="C244" s="118"/>
      <c r="D244" s="119"/>
      <c r="E244" s="36"/>
      <c r="F244" s="69"/>
      <c r="G244" s="36"/>
      <c r="H244" s="36"/>
      <c r="I244" s="356"/>
      <c r="J244" s="145"/>
      <c r="K244" s="36"/>
      <c r="P244" s="120"/>
      <c r="T244" s="285"/>
    </row>
    <row r="245" spans="1:20" ht="20" x14ac:dyDescent="0.4">
      <c r="A245" s="69"/>
      <c r="B245" s="113"/>
      <c r="C245" s="118"/>
      <c r="D245" s="119"/>
      <c r="E245" s="36"/>
      <c r="F245" s="69"/>
      <c r="G245" s="36"/>
      <c r="H245" s="36"/>
      <c r="I245" s="356"/>
      <c r="J245" s="145"/>
      <c r="K245" s="36"/>
      <c r="P245" s="120"/>
      <c r="T245" s="285"/>
    </row>
    <row r="246" spans="1:20" ht="20" x14ac:dyDescent="0.4">
      <c r="A246" s="69"/>
      <c r="B246" s="113"/>
      <c r="C246" s="118"/>
      <c r="D246" s="119"/>
      <c r="E246" s="36"/>
      <c r="F246" s="69"/>
      <c r="G246" s="36"/>
      <c r="H246" s="36"/>
      <c r="I246" s="356"/>
      <c r="J246" s="145"/>
      <c r="K246" s="36"/>
      <c r="P246" s="120"/>
      <c r="T246" s="285"/>
    </row>
    <row r="247" spans="1:20" ht="20" x14ac:dyDescent="0.4">
      <c r="A247" s="69"/>
      <c r="B247" s="113"/>
      <c r="C247" s="118"/>
      <c r="D247" s="119"/>
      <c r="E247" s="36"/>
      <c r="F247" s="69"/>
      <c r="G247" s="36"/>
      <c r="H247" s="36"/>
      <c r="I247" s="356"/>
      <c r="J247" s="145"/>
      <c r="K247" s="36"/>
      <c r="P247" s="120"/>
      <c r="T247" s="285"/>
    </row>
    <row r="248" spans="1:20" ht="20" x14ac:dyDescent="0.4">
      <c r="A248" s="69"/>
      <c r="B248" s="113"/>
      <c r="C248" s="118"/>
      <c r="D248" s="119"/>
      <c r="E248" s="36"/>
      <c r="F248" s="69"/>
      <c r="G248" s="36"/>
      <c r="H248" s="36"/>
      <c r="I248" s="356"/>
      <c r="J248" s="145"/>
      <c r="K248" s="36"/>
      <c r="P248" s="120"/>
      <c r="T248" s="285"/>
    </row>
    <row r="249" spans="1:20" ht="20" x14ac:dyDescent="0.4">
      <c r="A249" s="69"/>
      <c r="B249" s="113"/>
      <c r="C249" s="118"/>
      <c r="D249" s="119"/>
      <c r="E249" s="36"/>
      <c r="F249" s="69"/>
      <c r="G249" s="36"/>
      <c r="H249" s="36"/>
      <c r="I249" s="356"/>
      <c r="J249" s="145"/>
      <c r="K249" s="36"/>
      <c r="P249" s="120"/>
      <c r="T249" s="285"/>
    </row>
    <row r="250" spans="1:20" ht="17.5" x14ac:dyDescent="0.35">
      <c r="A250" s="69"/>
      <c r="B250" s="113"/>
      <c r="C250" s="118"/>
      <c r="D250" s="119"/>
      <c r="E250" s="36"/>
      <c r="F250" s="69"/>
      <c r="G250" s="36"/>
      <c r="H250" s="36"/>
      <c r="I250" s="356"/>
      <c r="J250" s="145"/>
      <c r="K250" s="36"/>
      <c r="P250" s="120"/>
    </row>
    <row r="251" spans="1:20" ht="17.5" x14ac:dyDescent="0.35">
      <c r="A251" s="69"/>
      <c r="B251" s="113"/>
      <c r="C251" s="115"/>
      <c r="D251" s="119"/>
      <c r="E251" s="36"/>
      <c r="F251" s="69"/>
      <c r="G251" s="36"/>
      <c r="H251" s="36"/>
      <c r="I251" s="356"/>
      <c r="J251" s="145"/>
      <c r="K251" s="36"/>
      <c r="P251" s="120"/>
    </row>
    <row r="252" spans="1:20" ht="17.5" x14ac:dyDescent="0.35">
      <c r="A252" s="69"/>
      <c r="B252" s="113"/>
      <c r="C252" s="115"/>
      <c r="D252" s="119"/>
      <c r="E252" s="36"/>
      <c r="F252" s="69"/>
      <c r="G252" s="36"/>
      <c r="H252" s="36"/>
      <c r="I252" s="356"/>
      <c r="J252" s="145"/>
      <c r="K252" s="36"/>
      <c r="P252" s="120"/>
    </row>
    <row r="253" spans="1:20" ht="17.5" x14ac:dyDescent="0.35">
      <c r="A253" s="69"/>
      <c r="B253" s="113"/>
      <c r="C253" s="115"/>
      <c r="D253" s="119"/>
      <c r="E253" s="36"/>
      <c r="F253" s="69"/>
      <c r="G253" s="36"/>
      <c r="H253" s="36"/>
      <c r="I253" s="356"/>
      <c r="J253" s="145"/>
      <c r="K253" s="36"/>
      <c r="P253" s="120"/>
    </row>
    <row r="254" spans="1:20" ht="17.5" x14ac:dyDescent="0.35">
      <c r="A254" s="69"/>
      <c r="B254" s="113"/>
      <c r="C254" s="115"/>
      <c r="D254" s="119"/>
      <c r="E254" s="36"/>
      <c r="F254" s="69"/>
      <c r="G254" s="36"/>
      <c r="H254" s="36"/>
      <c r="I254" s="356"/>
      <c r="J254" s="145"/>
      <c r="K254" s="36"/>
      <c r="O254" s="36"/>
    </row>
    <row r="255" spans="1:20" ht="17.5" x14ac:dyDescent="0.35">
      <c r="A255" s="69"/>
      <c r="B255" s="113"/>
      <c r="C255" s="115"/>
      <c r="D255" s="119"/>
      <c r="E255" s="36"/>
      <c r="F255" s="69"/>
      <c r="G255" s="36"/>
      <c r="H255" s="36"/>
      <c r="I255" s="356"/>
      <c r="J255" s="145"/>
      <c r="K255" s="36"/>
      <c r="O255" s="36"/>
    </row>
    <row r="256" spans="1:20" ht="17.5" x14ac:dyDescent="0.35">
      <c r="A256" s="69"/>
      <c r="B256" s="113"/>
      <c r="C256" s="115"/>
      <c r="D256" s="119"/>
      <c r="E256" s="36"/>
      <c r="F256" s="69"/>
      <c r="G256" s="36"/>
      <c r="H256" s="36"/>
      <c r="I256" s="356"/>
      <c r="J256" s="145"/>
      <c r="K256" s="36"/>
      <c r="O256" s="36"/>
    </row>
    <row r="257" spans="1:20" ht="17.5" x14ac:dyDescent="0.35">
      <c r="A257" s="69"/>
      <c r="B257" s="113"/>
      <c r="C257" s="115"/>
      <c r="D257" s="119"/>
      <c r="E257" s="36"/>
      <c r="F257" s="69"/>
      <c r="G257" s="36"/>
      <c r="H257" s="36"/>
      <c r="I257" s="356"/>
      <c r="J257" s="145"/>
      <c r="K257" s="36"/>
      <c r="O257" s="36"/>
      <c r="P257" s="36"/>
      <c r="Q257" s="36"/>
      <c r="R257" s="36"/>
      <c r="S257" s="113"/>
      <c r="T257" s="151"/>
    </row>
    <row r="258" spans="1:20" ht="17.5" x14ac:dyDescent="0.35">
      <c r="A258" s="69"/>
      <c r="B258" s="113"/>
      <c r="C258" s="115"/>
      <c r="D258" s="119"/>
      <c r="E258" s="36"/>
      <c r="F258" s="69"/>
      <c r="G258" s="36"/>
      <c r="H258" s="36"/>
      <c r="I258" s="356"/>
      <c r="J258" s="145"/>
      <c r="K258" s="36"/>
      <c r="L258" s="445"/>
      <c r="M258" s="36"/>
      <c r="N258" s="36"/>
      <c r="O258" s="36"/>
      <c r="P258" s="36"/>
      <c r="Q258" s="36"/>
      <c r="R258" s="36"/>
      <c r="S258" s="113"/>
      <c r="T258" s="151"/>
    </row>
    <row r="259" spans="1:20" ht="17.5" x14ac:dyDescent="0.35">
      <c r="A259" s="69"/>
      <c r="B259" s="113"/>
      <c r="C259" s="115"/>
      <c r="D259" s="119"/>
      <c r="E259" s="36"/>
      <c r="F259" s="69"/>
      <c r="G259" s="36"/>
      <c r="H259" s="36"/>
      <c r="I259" s="356"/>
      <c r="J259" s="145"/>
      <c r="K259" s="36"/>
      <c r="L259" s="445"/>
      <c r="M259" s="36"/>
      <c r="N259" s="36"/>
      <c r="O259" s="36"/>
      <c r="P259" s="36"/>
      <c r="Q259" s="36"/>
      <c r="R259" s="36"/>
      <c r="S259" s="113"/>
      <c r="T259" s="151"/>
    </row>
    <row r="260" spans="1:20" ht="17.5" x14ac:dyDescent="0.35">
      <c r="A260" s="69"/>
      <c r="B260" s="113"/>
      <c r="C260" s="115"/>
      <c r="D260" s="119"/>
      <c r="E260" s="36"/>
      <c r="F260" s="69"/>
      <c r="G260" s="36"/>
      <c r="H260" s="36"/>
      <c r="I260" s="356"/>
      <c r="J260" s="145"/>
      <c r="K260" s="36"/>
      <c r="L260" s="445"/>
      <c r="M260" s="36"/>
      <c r="N260" s="36"/>
      <c r="O260" s="36"/>
      <c r="P260" s="36"/>
      <c r="Q260" s="36"/>
      <c r="R260" s="36"/>
      <c r="S260" s="113"/>
      <c r="T260" s="151"/>
    </row>
    <row r="261" spans="1:20" ht="17.5" x14ac:dyDescent="0.35">
      <c r="A261" s="69"/>
      <c r="B261" s="113"/>
      <c r="C261" s="115"/>
      <c r="D261" s="119"/>
      <c r="E261" s="36"/>
      <c r="F261" s="69"/>
      <c r="G261" s="36"/>
      <c r="H261" s="36"/>
      <c r="I261" s="356"/>
      <c r="J261" s="145"/>
      <c r="K261" s="36"/>
      <c r="L261" s="445"/>
      <c r="M261" s="36"/>
      <c r="N261" s="36"/>
      <c r="O261" s="36"/>
      <c r="P261" s="36"/>
      <c r="Q261" s="36"/>
      <c r="R261" s="36"/>
      <c r="S261" s="113"/>
      <c r="T261" s="151"/>
    </row>
    <row r="262" spans="1:20" ht="17.5" x14ac:dyDescent="0.35">
      <c r="A262" s="69"/>
      <c r="B262" s="113"/>
      <c r="C262" s="115"/>
      <c r="D262" s="119"/>
      <c r="E262" s="36"/>
      <c r="F262" s="69"/>
      <c r="G262" s="117"/>
      <c r="H262" s="117"/>
      <c r="I262" s="356"/>
      <c r="J262" s="145"/>
      <c r="K262" s="36"/>
      <c r="L262" s="445"/>
      <c r="M262" s="36"/>
      <c r="N262" s="36"/>
      <c r="O262" s="36"/>
      <c r="P262" s="36"/>
      <c r="Q262" s="36"/>
      <c r="R262" s="36"/>
      <c r="S262" s="113"/>
      <c r="T262" s="151"/>
    </row>
    <row r="263" spans="1:20" ht="17.5" x14ac:dyDescent="0.35">
      <c r="A263" s="69"/>
      <c r="B263" s="113"/>
      <c r="C263" s="115"/>
      <c r="D263" s="119"/>
      <c r="E263" s="36"/>
      <c r="F263" s="69"/>
      <c r="G263" s="36"/>
      <c r="H263" s="36"/>
      <c r="I263" s="356"/>
      <c r="J263" s="145"/>
      <c r="K263" s="36"/>
      <c r="L263" s="445"/>
      <c r="M263" s="36"/>
      <c r="N263" s="36"/>
      <c r="O263" s="36"/>
      <c r="P263" s="36"/>
      <c r="Q263" s="36"/>
      <c r="R263" s="36"/>
      <c r="S263" s="113"/>
      <c r="T263" s="151"/>
    </row>
    <row r="264" spans="1:20" ht="17.5" x14ac:dyDescent="0.35">
      <c r="A264" s="69"/>
      <c r="B264" s="113"/>
      <c r="C264" s="115"/>
      <c r="D264" s="119"/>
      <c r="E264" s="36"/>
      <c r="F264" s="69"/>
      <c r="G264" s="36"/>
      <c r="H264" s="36"/>
      <c r="I264" s="356"/>
      <c r="J264" s="145"/>
      <c r="K264" s="36"/>
      <c r="L264" s="445"/>
      <c r="M264" s="36"/>
      <c r="N264" s="36"/>
      <c r="O264" s="36"/>
      <c r="P264" s="36"/>
      <c r="Q264" s="36"/>
      <c r="R264" s="36"/>
      <c r="S264" s="113"/>
      <c r="T264" s="151"/>
    </row>
    <row r="265" spans="1:20" ht="17.5" x14ac:dyDescent="0.35">
      <c r="A265" s="69"/>
      <c r="B265" s="113"/>
      <c r="C265" s="115"/>
      <c r="D265" s="119"/>
      <c r="E265" s="36"/>
      <c r="F265" s="69"/>
      <c r="G265" s="36"/>
      <c r="H265" s="36"/>
      <c r="I265" s="356"/>
      <c r="J265" s="145"/>
      <c r="K265" s="36"/>
      <c r="L265" s="445"/>
      <c r="M265" s="36"/>
      <c r="N265" s="36"/>
      <c r="O265" s="36"/>
      <c r="P265" s="36"/>
      <c r="Q265" s="36"/>
      <c r="R265" s="36"/>
      <c r="S265" s="113"/>
      <c r="T265" s="151"/>
    </row>
    <row r="266" spans="1:20" ht="17.5" x14ac:dyDescent="0.35">
      <c r="A266" s="69"/>
      <c r="B266" s="113"/>
      <c r="C266" s="115"/>
      <c r="D266" s="119"/>
      <c r="E266" s="36"/>
      <c r="F266" s="69"/>
      <c r="G266" s="36"/>
      <c r="H266" s="36"/>
      <c r="I266" s="356"/>
      <c r="J266" s="145"/>
      <c r="K266" s="36"/>
      <c r="L266" s="445"/>
      <c r="M266" s="36"/>
      <c r="N266" s="36"/>
      <c r="O266" s="36"/>
      <c r="P266" s="36"/>
      <c r="Q266" s="36"/>
      <c r="R266" s="36"/>
      <c r="S266" s="113"/>
      <c r="T266" s="151"/>
    </row>
    <row r="267" spans="1:20" ht="17.5" x14ac:dyDescent="0.35">
      <c r="A267" s="69"/>
      <c r="B267" s="113"/>
      <c r="C267" s="115"/>
      <c r="D267" s="119"/>
      <c r="E267" s="36"/>
      <c r="F267" s="69"/>
      <c r="G267" s="36"/>
      <c r="H267" s="36"/>
      <c r="I267" s="356"/>
      <c r="J267" s="145"/>
      <c r="K267" s="36"/>
      <c r="L267" s="445"/>
      <c r="M267" s="36"/>
      <c r="N267" s="36"/>
      <c r="O267" s="36"/>
      <c r="P267" s="36"/>
      <c r="Q267" s="36"/>
      <c r="R267" s="36"/>
      <c r="S267" s="113"/>
      <c r="T267" s="151"/>
    </row>
    <row r="268" spans="1:20" ht="17.5" x14ac:dyDescent="0.35">
      <c r="A268" s="69"/>
      <c r="B268" s="113"/>
      <c r="C268" s="115"/>
      <c r="D268" s="119"/>
      <c r="E268" s="36"/>
      <c r="F268" s="69"/>
      <c r="G268" s="117"/>
      <c r="H268" s="117"/>
      <c r="I268" s="356"/>
      <c r="J268" s="145"/>
      <c r="K268" s="36"/>
      <c r="L268" s="445"/>
      <c r="M268" s="36"/>
      <c r="N268" s="36"/>
      <c r="O268" s="36"/>
      <c r="P268" s="36"/>
      <c r="Q268" s="36"/>
      <c r="R268" s="36"/>
      <c r="S268" s="113"/>
      <c r="T268" s="151"/>
    </row>
    <row r="269" spans="1:20" ht="17.5" x14ac:dyDescent="0.35">
      <c r="A269" s="69"/>
      <c r="B269" s="113"/>
      <c r="C269" s="115"/>
      <c r="D269" s="119"/>
      <c r="E269" s="36"/>
      <c r="F269" s="69"/>
      <c r="G269" s="36"/>
      <c r="H269" s="36"/>
      <c r="I269" s="356"/>
      <c r="J269" s="145"/>
      <c r="K269" s="36"/>
      <c r="L269" s="445"/>
      <c r="M269" s="36"/>
      <c r="N269" s="36"/>
      <c r="O269" s="36"/>
      <c r="P269" s="36"/>
      <c r="Q269" s="36"/>
      <c r="R269" s="36"/>
      <c r="S269" s="113"/>
      <c r="T269" s="151"/>
    </row>
    <row r="270" spans="1:20" ht="17.5" x14ac:dyDescent="0.35">
      <c r="A270" s="69"/>
      <c r="B270" s="113"/>
      <c r="C270" s="115"/>
      <c r="D270" s="119"/>
      <c r="E270" s="36"/>
      <c r="F270" s="69"/>
      <c r="G270" s="36"/>
      <c r="H270" s="36"/>
      <c r="I270" s="356"/>
      <c r="J270" s="145"/>
      <c r="K270" s="36"/>
      <c r="L270" s="445"/>
      <c r="M270" s="36"/>
      <c r="N270" s="36"/>
      <c r="O270" s="36"/>
      <c r="P270" s="36"/>
      <c r="Q270" s="36"/>
      <c r="R270" s="36"/>
      <c r="S270" s="113"/>
      <c r="T270" s="151"/>
    </row>
    <row r="271" spans="1:20" ht="17.5" x14ac:dyDescent="0.35">
      <c r="A271" s="69"/>
      <c r="B271" s="113"/>
      <c r="C271" s="115"/>
      <c r="D271" s="119"/>
      <c r="E271" s="36"/>
      <c r="F271" s="69"/>
      <c r="G271" s="36"/>
      <c r="H271" s="36"/>
      <c r="I271" s="356"/>
      <c r="J271" s="145"/>
      <c r="K271" s="36"/>
      <c r="L271" s="445"/>
      <c r="M271" s="36"/>
      <c r="N271" s="36"/>
      <c r="O271" s="36"/>
      <c r="P271" s="36"/>
      <c r="Q271" s="36"/>
      <c r="R271" s="36"/>
      <c r="S271" s="113"/>
      <c r="T271" s="151"/>
    </row>
    <row r="272" spans="1:20" ht="17.5" x14ac:dyDescent="0.35">
      <c r="A272" s="69"/>
      <c r="B272" s="113"/>
      <c r="C272" s="115"/>
      <c r="D272" s="119"/>
      <c r="E272" s="36"/>
      <c r="F272" s="69"/>
      <c r="G272" s="36"/>
      <c r="H272" s="36"/>
      <c r="I272" s="356"/>
      <c r="J272" s="145"/>
      <c r="K272" s="36"/>
      <c r="L272" s="445"/>
      <c r="M272" s="36"/>
      <c r="N272" s="36"/>
      <c r="O272" s="36"/>
      <c r="P272" s="36"/>
      <c r="Q272" s="36"/>
      <c r="R272" s="36"/>
      <c r="S272" s="113"/>
      <c r="T272" s="151"/>
    </row>
    <row r="273" spans="1:20" ht="17.5" x14ac:dyDescent="0.35">
      <c r="A273" s="69"/>
      <c r="B273" s="113"/>
      <c r="C273" s="115"/>
      <c r="D273" s="119"/>
      <c r="E273" s="36"/>
      <c r="F273" s="69"/>
      <c r="G273" s="36"/>
      <c r="H273" s="36"/>
      <c r="I273" s="356"/>
      <c r="J273" s="145"/>
      <c r="K273" s="36"/>
      <c r="L273" s="445"/>
      <c r="M273" s="36"/>
      <c r="N273" s="36"/>
      <c r="O273" s="36"/>
      <c r="P273" s="36"/>
      <c r="Q273" s="36"/>
      <c r="R273" s="36"/>
      <c r="S273" s="113"/>
      <c r="T273" s="151"/>
    </row>
    <row r="274" spans="1:20" ht="17.5" x14ac:dyDescent="0.35">
      <c r="A274" s="69"/>
      <c r="B274" s="113"/>
      <c r="C274" s="115"/>
      <c r="D274" s="119"/>
      <c r="E274" s="36"/>
      <c r="F274" s="69"/>
      <c r="G274" s="36"/>
      <c r="H274" s="117"/>
      <c r="I274" s="356"/>
      <c r="J274" s="145"/>
      <c r="K274" s="36"/>
      <c r="L274" s="445"/>
      <c r="M274" s="36"/>
      <c r="N274" s="36"/>
      <c r="O274" s="36"/>
      <c r="P274" s="36"/>
      <c r="Q274" s="36"/>
      <c r="R274" s="36"/>
      <c r="S274" s="113"/>
      <c r="T274" s="151"/>
    </row>
    <row r="275" spans="1:20" ht="17.5" x14ac:dyDescent="0.35">
      <c r="A275" s="69"/>
      <c r="B275" s="113"/>
      <c r="C275" s="115"/>
      <c r="D275" s="119"/>
      <c r="E275" s="36"/>
      <c r="F275" s="69"/>
      <c r="G275" s="36"/>
      <c r="H275" s="36"/>
      <c r="I275" s="356"/>
      <c r="J275" s="145"/>
      <c r="K275" s="36"/>
      <c r="L275" s="445"/>
      <c r="M275" s="36"/>
      <c r="N275" s="36"/>
      <c r="O275" s="36"/>
      <c r="P275" s="36"/>
      <c r="Q275" s="36"/>
      <c r="R275" s="36"/>
      <c r="S275" s="113"/>
      <c r="T275" s="151"/>
    </row>
    <row r="276" spans="1:20" ht="17.5" x14ac:dyDescent="0.35">
      <c r="A276" s="69"/>
      <c r="B276" s="113"/>
      <c r="C276" s="115"/>
      <c r="D276" s="119"/>
      <c r="E276" s="36"/>
      <c r="F276" s="69"/>
      <c r="G276" s="36"/>
      <c r="H276" s="36"/>
      <c r="I276" s="356"/>
      <c r="J276" s="145"/>
      <c r="K276" s="36"/>
      <c r="L276" s="445"/>
      <c r="M276" s="36"/>
      <c r="N276" s="36"/>
      <c r="O276" s="36"/>
      <c r="P276" s="36"/>
      <c r="Q276" s="36"/>
      <c r="R276" s="36"/>
      <c r="S276" s="113"/>
      <c r="T276" s="151"/>
    </row>
    <row r="277" spans="1:20" ht="17.5" x14ac:dyDescent="0.35">
      <c r="A277" s="69"/>
      <c r="B277" s="113"/>
      <c r="C277" s="115"/>
      <c r="D277" s="119"/>
      <c r="E277" s="36"/>
      <c r="F277" s="69"/>
      <c r="G277" s="36"/>
      <c r="H277" s="36"/>
      <c r="I277" s="356"/>
      <c r="J277" s="145"/>
      <c r="K277" s="36"/>
      <c r="L277" s="445"/>
      <c r="M277" s="36"/>
      <c r="N277" s="36"/>
      <c r="O277" s="36"/>
      <c r="P277" s="36"/>
      <c r="Q277" s="36"/>
      <c r="R277" s="36"/>
      <c r="S277" s="113"/>
      <c r="T277" s="151"/>
    </row>
    <row r="278" spans="1:20" ht="17.5" x14ac:dyDescent="0.35">
      <c r="A278" s="69"/>
      <c r="B278" s="113"/>
      <c r="C278" s="115"/>
      <c r="D278" s="119"/>
      <c r="E278" s="36"/>
      <c r="F278" s="69"/>
      <c r="G278" s="36"/>
      <c r="H278" s="36"/>
      <c r="I278" s="356"/>
      <c r="J278" s="145"/>
      <c r="K278" s="36"/>
      <c r="L278" s="445"/>
      <c r="M278" s="36"/>
      <c r="N278" s="36"/>
      <c r="O278" s="36"/>
      <c r="P278" s="36"/>
      <c r="Q278" s="36"/>
      <c r="R278" s="36"/>
      <c r="S278" s="113"/>
      <c r="T278" s="151"/>
    </row>
    <row r="279" spans="1:20" ht="17.5" x14ac:dyDescent="0.35">
      <c r="A279" s="69"/>
      <c r="B279" s="113"/>
      <c r="C279" s="115"/>
      <c r="D279" s="119"/>
      <c r="E279" s="36"/>
      <c r="F279" s="69"/>
      <c r="G279" s="36"/>
      <c r="H279" s="36"/>
      <c r="I279" s="356"/>
      <c r="J279" s="145"/>
      <c r="K279" s="36"/>
      <c r="L279" s="445"/>
      <c r="M279" s="36"/>
      <c r="N279" s="36"/>
      <c r="O279" s="36"/>
      <c r="P279" s="36"/>
      <c r="Q279" s="36"/>
      <c r="R279" s="36"/>
      <c r="S279" s="113"/>
      <c r="T279" s="151"/>
    </row>
    <row r="280" spans="1:20" ht="17.5" x14ac:dyDescent="0.35">
      <c r="A280" s="69"/>
      <c r="B280" s="113"/>
      <c r="C280" s="115"/>
      <c r="D280" s="119"/>
      <c r="E280" s="36"/>
      <c r="F280" s="69"/>
      <c r="G280" s="36"/>
      <c r="H280" s="36"/>
      <c r="I280" s="356"/>
      <c r="J280" s="145"/>
      <c r="K280" s="36"/>
      <c r="L280" s="445"/>
      <c r="M280" s="36"/>
      <c r="N280" s="36"/>
      <c r="O280" s="36"/>
      <c r="P280" s="36"/>
      <c r="Q280" s="36"/>
      <c r="R280" s="36"/>
      <c r="S280" s="113"/>
      <c r="T280" s="151"/>
    </row>
    <row r="281" spans="1:20" ht="17.5" x14ac:dyDescent="0.35">
      <c r="A281" s="69"/>
      <c r="B281" s="113"/>
      <c r="C281" s="115"/>
      <c r="D281" s="119"/>
      <c r="E281" s="36"/>
      <c r="F281" s="69"/>
      <c r="G281" s="36"/>
      <c r="H281" s="36"/>
      <c r="I281" s="356"/>
      <c r="J281" s="145"/>
      <c r="K281" s="36"/>
      <c r="L281" s="445"/>
      <c r="M281" s="36"/>
      <c r="N281" s="36"/>
      <c r="O281" s="36"/>
      <c r="P281" s="36"/>
      <c r="Q281" s="36"/>
      <c r="R281" s="36"/>
      <c r="S281" s="113"/>
      <c r="T281" s="151"/>
    </row>
    <row r="282" spans="1:20" ht="17.5" x14ac:dyDescent="0.35">
      <c r="A282" s="69"/>
      <c r="B282" s="113"/>
      <c r="C282" s="115"/>
      <c r="D282" s="119"/>
      <c r="E282" s="36"/>
      <c r="F282" s="69"/>
      <c r="G282" s="36"/>
      <c r="H282" s="36"/>
      <c r="I282" s="356"/>
      <c r="J282" s="145"/>
      <c r="K282" s="36"/>
      <c r="L282" s="445"/>
      <c r="M282" s="36"/>
      <c r="N282" s="36"/>
      <c r="O282" s="36"/>
      <c r="P282" s="36"/>
      <c r="Q282" s="36"/>
      <c r="R282" s="36"/>
      <c r="S282" s="113"/>
      <c r="T282" s="151"/>
    </row>
    <row r="283" spans="1:20" ht="17.5" x14ac:dyDescent="0.35">
      <c r="A283" s="69"/>
      <c r="B283" s="113"/>
      <c r="C283" s="115"/>
      <c r="D283" s="119"/>
      <c r="E283" s="36"/>
      <c r="F283" s="69"/>
      <c r="G283" s="36"/>
      <c r="H283" s="36"/>
      <c r="I283" s="356"/>
      <c r="J283" s="145"/>
      <c r="K283" s="36"/>
      <c r="L283" s="445"/>
      <c r="M283" s="36"/>
      <c r="N283" s="36"/>
      <c r="O283" s="36"/>
      <c r="P283" s="36"/>
      <c r="Q283" s="36"/>
      <c r="R283" s="36"/>
      <c r="S283" s="113"/>
      <c r="T283" s="151"/>
    </row>
    <row r="284" spans="1:20" ht="17.5" x14ac:dyDescent="0.35">
      <c r="A284" s="69"/>
      <c r="B284" s="113"/>
      <c r="C284" s="115"/>
      <c r="D284" s="119"/>
      <c r="E284" s="36"/>
      <c r="F284" s="69"/>
      <c r="G284" s="36"/>
      <c r="H284" s="36"/>
      <c r="I284" s="356"/>
      <c r="J284" s="145"/>
      <c r="K284" s="36"/>
      <c r="L284" s="445"/>
      <c r="M284" s="36"/>
      <c r="N284" s="36"/>
      <c r="O284" s="36"/>
      <c r="P284" s="36"/>
      <c r="Q284" s="36"/>
      <c r="R284" s="36"/>
      <c r="S284" s="113"/>
      <c r="T284" s="151"/>
    </row>
    <row r="285" spans="1:20" ht="17.5" x14ac:dyDescent="0.35">
      <c r="A285" s="69"/>
      <c r="B285" s="113"/>
      <c r="C285" s="115"/>
      <c r="D285" s="119"/>
      <c r="E285" s="36"/>
      <c r="F285" s="69"/>
      <c r="G285" s="36"/>
      <c r="H285" s="36"/>
      <c r="I285" s="356"/>
      <c r="J285" s="145"/>
      <c r="K285" s="36"/>
      <c r="L285" s="445"/>
      <c r="M285" s="36"/>
      <c r="N285" s="36"/>
      <c r="O285" s="36"/>
      <c r="P285" s="36"/>
      <c r="Q285" s="36"/>
      <c r="R285" s="36"/>
      <c r="S285" s="113"/>
      <c r="T285" s="151"/>
    </row>
    <row r="286" spans="1:20" ht="17.5" x14ac:dyDescent="0.35">
      <c r="A286" s="69"/>
      <c r="B286" s="113"/>
      <c r="C286" s="115"/>
      <c r="D286" s="119"/>
      <c r="E286" s="36"/>
      <c r="F286" s="69"/>
      <c r="G286" s="36"/>
      <c r="H286" s="36"/>
      <c r="I286" s="356"/>
      <c r="J286" s="145"/>
      <c r="K286" s="36"/>
      <c r="L286" s="445"/>
      <c r="M286" s="36"/>
      <c r="N286" s="36"/>
      <c r="O286" s="36"/>
      <c r="P286" s="36"/>
      <c r="Q286" s="36"/>
      <c r="R286" s="36"/>
      <c r="S286" s="113"/>
      <c r="T286" s="151"/>
    </row>
    <row r="287" spans="1:20" ht="17.5" x14ac:dyDescent="0.35">
      <c r="A287" s="69"/>
      <c r="B287" s="113"/>
      <c r="C287" s="115"/>
      <c r="D287" s="119"/>
      <c r="E287" s="36"/>
      <c r="F287" s="69"/>
      <c r="G287" s="36"/>
      <c r="H287" s="36"/>
      <c r="I287" s="356"/>
      <c r="J287" s="145"/>
      <c r="K287" s="36"/>
      <c r="L287" s="445"/>
      <c r="M287" s="36"/>
      <c r="N287" s="36"/>
      <c r="O287" s="36"/>
      <c r="P287" s="36"/>
      <c r="Q287" s="36"/>
      <c r="R287" s="36"/>
      <c r="S287" s="113"/>
      <c r="T287" s="151"/>
    </row>
    <row r="288" spans="1:20" ht="17.5" x14ac:dyDescent="0.35">
      <c r="A288" s="69"/>
      <c r="B288" s="113"/>
      <c r="C288" s="115"/>
      <c r="D288" s="119"/>
      <c r="E288" s="36"/>
      <c r="F288" s="69"/>
      <c r="G288" s="36"/>
      <c r="H288" s="36"/>
      <c r="I288" s="356"/>
      <c r="J288" s="145"/>
      <c r="K288" s="36"/>
      <c r="L288" s="445"/>
      <c r="M288" s="36"/>
      <c r="N288" s="36"/>
      <c r="O288" s="36"/>
      <c r="P288" s="36"/>
      <c r="Q288" s="36"/>
      <c r="R288" s="36"/>
      <c r="S288" s="113"/>
      <c r="T288" s="151"/>
    </row>
    <row r="289" spans="1:20" ht="17.5" x14ac:dyDescent="0.35">
      <c r="A289" s="69"/>
      <c r="B289" s="113"/>
      <c r="C289" s="115"/>
      <c r="D289" s="119"/>
      <c r="E289" s="36"/>
      <c r="F289" s="69"/>
      <c r="G289" s="36"/>
      <c r="H289" s="36"/>
      <c r="I289" s="356"/>
      <c r="J289" s="145"/>
      <c r="K289" s="36"/>
      <c r="L289" s="445"/>
      <c r="M289" s="36"/>
      <c r="N289" s="36"/>
      <c r="O289" s="36"/>
      <c r="P289" s="36"/>
      <c r="Q289" s="36"/>
      <c r="R289" s="36"/>
      <c r="S289" s="113"/>
      <c r="T289" s="151"/>
    </row>
    <row r="290" spans="1:20" ht="17.5" x14ac:dyDescent="0.35">
      <c r="A290" s="69"/>
      <c r="B290" s="113"/>
      <c r="C290" s="115"/>
      <c r="D290" s="119"/>
      <c r="E290" s="36"/>
      <c r="F290" s="69"/>
      <c r="G290" s="36"/>
      <c r="H290" s="36"/>
      <c r="I290" s="356"/>
      <c r="J290" s="145"/>
      <c r="K290" s="36"/>
      <c r="L290" s="445"/>
      <c r="M290" s="36"/>
      <c r="N290" s="36"/>
      <c r="O290" s="36"/>
      <c r="P290" s="36"/>
      <c r="Q290" s="36"/>
      <c r="R290" s="36"/>
      <c r="S290" s="113"/>
      <c r="T290" s="151"/>
    </row>
    <row r="291" spans="1:20" ht="17.5" x14ac:dyDescent="0.35">
      <c r="A291" s="69"/>
      <c r="B291" s="113"/>
      <c r="C291" s="115"/>
      <c r="D291" s="119"/>
      <c r="E291" s="36"/>
      <c r="F291" s="69"/>
      <c r="G291" s="36"/>
      <c r="H291" s="36"/>
      <c r="I291" s="356"/>
      <c r="J291" s="145"/>
      <c r="K291" s="36"/>
      <c r="L291" s="445"/>
      <c r="M291" s="36"/>
      <c r="N291" s="36"/>
      <c r="O291" s="36"/>
      <c r="P291" s="36"/>
      <c r="Q291" s="36"/>
      <c r="R291" s="36"/>
      <c r="S291" s="113"/>
      <c r="T291" s="151"/>
    </row>
    <row r="292" spans="1:20" ht="17.5" x14ac:dyDescent="0.35">
      <c r="A292" s="69"/>
      <c r="B292" s="113"/>
      <c r="C292" s="115"/>
      <c r="D292" s="119"/>
      <c r="E292" s="36"/>
      <c r="F292" s="69"/>
      <c r="G292" s="36"/>
      <c r="H292" s="36"/>
      <c r="I292" s="356"/>
      <c r="J292" s="145"/>
      <c r="K292" s="36"/>
      <c r="L292" s="445"/>
      <c r="M292" s="36"/>
      <c r="N292" s="36"/>
      <c r="O292" s="36"/>
      <c r="P292" s="36"/>
      <c r="Q292" s="36"/>
      <c r="R292" s="36"/>
      <c r="S292" s="113"/>
      <c r="T292" s="151"/>
    </row>
    <row r="293" spans="1:20" ht="17.5" x14ac:dyDescent="0.35">
      <c r="A293" s="69"/>
      <c r="B293" s="113"/>
      <c r="C293" s="115"/>
      <c r="D293" s="119"/>
      <c r="E293" s="36"/>
      <c r="F293" s="69"/>
      <c r="G293" s="36"/>
      <c r="H293" s="36"/>
      <c r="I293" s="356"/>
      <c r="J293" s="145"/>
      <c r="K293" s="36"/>
      <c r="L293" s="445"/>
      <c r="M293" s="36"/>
      <c r="N293" s="36"/>
      <c r="O293" s="36"/>
      <c r="P293" s="36"/>
      <c r="Q293" s="36"/>
      <c r="R293" s="36"/>
      <c r="S293" s="113"/>
      <c r="T293" s="151"/>
    </row>
    <row r="294" spans="1:20" ht="17.5" x14ac:dyDescent="0.35">
      <c r="A294" s="69"/>
      <c r="B294" s="113"/>
      <c r="C294" s="115"/>
      <c r="D294" s="119"/>
      <c r="E294" s="36"/>
      <c r="F294" s="69"/>
      <c r="G294" s="36"/>
      <c r="H294" s="36"/>
      <c r="I294" s="356"/>
      <c r="J294" s="145"/>
      <c r="K294" s="36"/>
      <c r="L294" s="445"/>
      <c r="M294" s="36"/>
      <c r="N294" s="36"/>
      <c r="O294" s="36"/>
      <c r="P294" s="36"/>
      <c r="Q294" s="36"/>
      <c r="R294" s="36"/>
      <c r="S294" s="113"/>
      <c r="T294" s="151"/>
    </row>
    <row r="295" spans="1:20" ht="17.5" x14ac:dyDescent="0.35">
      <c r="A295" s="69"/>
      <c r="B295" s="113"/>
      <c r="C295" s="36"/>
      <c r="D295" s="36"/>
      <c r="E295" s="36"/>
      <c r="F295" s="69"/>
      <c r="G295" s="36"/>
      <c r="H295" s="36"/>
      <c r="I295" s="356"/>
      <c r="J295" s="145"/>
      <c r="K295" s="36"/>
      <c r="L295" s="445"/>
      <c r="M295" s="36"/>
      <c r="N295" s="36"/>
      <c r="O295" s="36"/>
      <c r="P295" s="36"/>
      <c r="Q295" s="36"/>
      <c r="R295" s="36"/>
      <c r="S295" s="113"/>
      <c r="T295" s="151"/>
    </row>
    <row r="296" spans="1:20" ht="17.5" x14ac:dyDescent="0.35">
      <c r="A296" s="69"/>
      <c r="B296" s="113"/>
      <c r="C296" s="36"/>
      <c r="D296" s="36"/>
      <c r="E296" s="36"/>
      <c r="F296" s="69"/>
      <c r="G296" s="36"/>
      <c r="H296" s="36"/>
      <c r="I296" s="356"/>
      <c r="J296" s="145"/>
      <c r="K296" s="36"/>
      <c r="L296" s="445"/>
      <c r="M296" s="36"/>
      <c r="N296" s="36"/>
      <c r="O296" s="36"/>
      <c r="P296" s="36"/>
      <c r="Q296" s="36"/>
      <c r="R296" s="36"/>
      <c r="S296" s="113"/>
      <c r="T296" s="151"/>
    </row>
    <row r="297" spans="1:20" ht="17.5" x14ac:dyDescent="0.35">
      <c r="A297" s="69"/>
      <c r="B297" s="113"/>
      <c r="C297" s="36"/>
      <c r="D297" s="36"/>
      <c r="E297" s="36"/>
      <c r="F297" s="69"/>
      <c r="G297" s="36"/>
      <c r="H297" s="36"/>
      <c r="I297" s="356"/>
      <c r="J297" s="145"/>
      <c r="K297" s="36"/>
      <c r="L297" s="445"/>
      <c r="M297" s="36"/>
      <c r="N297" s="36"/>
      <c r="O297" s="36"/>
      <c r="P297" s="36"/>
      <c r="Q297" s="36"/>
      <c r="R297" s="36"/>
      <c r="S297" s="113"/>
      <c r="T297" s="151"/>
    </row>
    <row r="298" spans="1:20" ht="17.5" x14ac:dyDescent="0.35">
      <c r="A298" s="69"/>
      <c r="B298" s="113"/>
      <c r="C298" s="36"/>
      <c r="D298" s="36"/>
      <c r="E298" s="36"/>
      <c r="F298" s="69"/>
      <c r="G298" s="36"/>
      <c r="H298" s="36"/>
      <c r="I298" s="356"/>
      <c r="J298" s="145"/>
      <c r="K298" s="36"/>
      <c r="L298" s="445"/>
      <c r="M298" s="36"/>
      <c r="N298" s="36"/>
      <c r="O298" s="36"/>
      <c r="P298" s="36"/>
      <c r="Q298" s="36"/>
      <c r="R298" s="36"/>
      <c r="S298" s="113"/>
      <c r="T298" s="151"/>
    </row>
    <row r="299" spans="1:20" ht="17.5" x14ac:dyDescent="0.35">
      <c r="A299" s="69"/>
      <c r="B299" s="113"/>
      <c r="C299" s="36"/>
      <c r="D299" s="36"/>
      <c r="E299" s="36"/>
      <c r="F299" s="69"/>
      <c r="G299" s="36"/>
      <c r="H299" s="36"/>
      <c r="I299" s="356"/>
      <c r="J299" s="145"/>
      <c r="K299" s="36"/>
      <c r="L299" s="445"/>
      <c r="M299" s="36"/>
      <c r="N299" s="36"/>
      <c r="O299" s="36"/>
      <c r="P299" s="36"/>
      <c r="Q299" s="36"/>
      <c r="R299" s="36"/>
      <c r="S299" s="113"/>
      <c r="T299" s="151"/>
    </row>
    <row r="300" spans="1:20" ht="17.5" x14ac:dyDescent="0.35">
      <c r="A300" s="69"/>
      <c r="B300" s="113"/>
      <c r="C300" s="36"/>
      <c r="D300" s="36"/>
      <c r="E300" s="36"/>
      <c r="F300" s="69"/>
      <c r="G300" s="36"/>
      <c r="H300" s="36"/>
      <c r="I300" s="356"/>
      <c r="J300" s="145"/>
      <c r="K300" s="36"/>
      <c r="L300" s="445"/>
      <c r="M300" s="36"/>
      <c r="N300" s="36"/>
      <c r="O300" s="36"/>
      <c r="P300" s="36"/>
      <c r="Q300" s="36"/>
      <c r="R300" s="36"/>
      <c r="S300" s="113"/>
      <c r="T300" s="151"/>
    </row>
    <row r="301" spans="1:20" ht="17.5" x14ac:dyDescent="0.35">
      <c r="A301" s="69"/>
      <c r="B301" s="113"/>
      <c r="C301" s="36"/>
      <c r="D301" s="36"/>
      <c r="E301" s="36"/>
      <c r="F301" s="69"/>
      <c r="G301" s="36"/>
      <c r="H301" s="36"/>
      <c r="I301" s="356"/>
      <c r="J301" s="145"/>
      <c r="K301" s="36"/>
      <c r="L301" s="445"/>
      <c r="M301" s="36"/>
      <c r="N301" s="36"/>
      <c r="O301" s="36"/>
      <c r="P301" s="36"/>
      <c r="Q301" s="36"/>
      <c r="R301" s="36"/>
      <c r="S301" s="113"/>
      <c r="T301" s="151"/>
    </row>
    <row r="302" spans="1:20" ht="17.5" x14ac:dyDescent="0.35">
      <c r="A302" s="69"/>
      <c r="B302" s="113"/>
      <c r="C302" s="36"/>
      <c r="D302" s="36"/>
      <c r="E302" s="36"/>
      <c r="F302" s="69"/>
      <c r="G302" s="36"/>
      <c r="H302" s="36"/>
      <c r="I302" s="356"/>
      <c r="J302" s="145"/>
      <c r="K302" s="36"/>
      <c r="L302" s="445"/>
      <c r="M302" s="36"/>
      <c r="N302" s="36"/>
      <c r="O302" s="36"/>
      <c r="P302" s="36"/>
      <c r="Q302" s="36"/>
      <c r="R302" s="36"/>
      <c r="S302" s="113"/>
      <c r="T302" s="151"/>
    </row>
    <row r="303" spans="1:20" ht="17.5" x14ac:dyDescent="0.35">
      <c r="A303" s="69"/>
      <c r="B303" s="113"/>
      <c r="C303" s="36"/>
      <c r="D303" s="36"/>
      <c r="E303" s="36"/>
      <c r="F303" s="69"/>
      <c r="G303" s="36"/>
      <c r="H303" s="36"/>
      <c r="I303" s="356"/>
      <c r="J303" s="145"/>
      <c r="K303" s="36"/>
      <c r="L303" s="445"/>
      <c r="M303" s="36"/>
      <c r="N303" s="36"/>
      <c r="O303" s="36"/>
      <c r="P303" s="36"/>
      <c r="Q303" s="36"/>
      <c r="R303" s="36"/>
      <c r="S303" s="113"/>
      <c r="T303" s="151"/>
    </row>
    <row r="304" spans="1:20" ht="17.5" x14ac:dyDescent="0.35">
      <c r="A304" s="69"/>
      <c r="B304" s="113"/>
      <c r="C304" s="36"/>
      <c r="D304" s="36"/>
      <c r="E304" s="36"/>
      <c r="F304" s="69"/>
      <c r="G304" s="36"/>
      <c r="H304" s="36"/>
      <c r="I304" s="356"/>
      <c r="J304" s="145"/>
      <c r="K304" s="36"/>
      <c r="L304" s="445"/>
      <c r="M304" s="36"/>
      <c r="N304" s="36"/>
      <c r="O304" s="36"/>
      <c r="P304" s="36"/>
      <c r="Q304" s="36"/>
      <c r="R304" s="36"/>
      <c r="S304" s="113"/>
      <c r="T304" s="151"/>
    </row>
    <row r="305" spans="1:20" ht="17.5" x14ac:dyDescent="0.35">
      <c r="A305" s="69"/>
      <c r="B305" s="113"/>
      <c r="C305" s="36"/>
      <c r="D305" s="36"/>
      <c r="E305" s="36"/>
      <c r="F305" s="69"/>
      <c r="G305" s="36"/>
      <c r="H305" s="36"/>
      <c r="I305" s="356"/>
      <c r="J305" s="145"/>
      <c r="K305" s="36"/>
      <c r="L305" s="445"/>
      <c r="M305" s="36"/>
      <c r="N305" s="36"/>
      <c r="O305" s="36"/>
      <c r="P305" s="36"/>
      <c r="Q305" s="36"/>
      <c r="R305" s="36"/>
      <c r="S305" s="113"/>
      <c r="T305" s="151"/>
    </row>
    <row r="306" spans="1:20" ht="17.5" x14ac:dyDescent="0.35">
      <c r="A306" s="69"/>
      <c r="B306" s="113"/>
      <c r="C306" s="36"/>
      <c r="D306" s="36"/>
      <c r="E306" s="36"/>
      <c r="F306" s="69"/>
      <c r="G306" s="36"/>
      <c r="H306" s="36"/>
      <c r="I306" s="356"/>
      <c r="J306" s="145"/>
      <c r="K306" s="36"/>
      <c r="L306" s="445"/>
      <c r="M306" s="36"/>
      <c r="N306" s="36"/>
      <c r="O306" s="36"/>
      <c r="P306" s="36"/>
      <c r="Q306" s="36"/>
      <c r="R306" s="36"/>
      <c r="S306" s="113"/>
      <c r="T306" s="151"/>
    </row>
    <row r="307" spans="1:20" ht="17.5" x14ac:dyDescent="0.35">
      <c r="A307" s="69"/>
      <c r="B307" s="113"/>
      <c r="C307" s="36"/>
      <c r="D307" s="36"/>
      <c r="E307" s="36"/>
      <c r="F307" s="69"/>
      <c r="G307" s="36"/>
      <c r="H307" s="36"/>
      <c r="I307" s="356"/>
      <c r="J307" s="145"/>
      <c r="K307" s="36"/>
      <c r="L307" s="445"/>
      <c r="M307" s="36"/>
      <c r="N307" s="36"/>
      <c r="O307" s="36"/>
      <c r="P307" s="36"/>
      <c r="Q307" s="36"/>
      <c r="R307" s="36"/>
      <c r="S307" s="113"/>
      <c r="T307" s="151"/>
    </row>
    <row r="308" spans="1:20" ht="17.5" x14ac:dyDescent="0.35">
      <c r="A308" s="69"/>
      <c r="B308" s="113"/>
      <c r="C308" s="36"/>
      <c r="D308" s="36"/>
      <c r="E308" s="36"/>
      <c r="F308" s="69"/>
      <c r="G308" s="36"/>
      <c r="H308" s="36"/>
      <c r="I308" s="356"/>
      <c r="J308" s="145"/>
      <c r="K308" s="36"/>
      <c r="L308" s="445"/>
      <c r="M308" s="36"/>
      <c r="N308" s="36"/>
      <c r="O308" s="36"/>
      <c r="P308" s="36"/>
      <c r="Q308" s="36"/>
      <c r="R308" s="36"/>
      <c r="S308" s="113"/>
      <c r="T308" s="151"/>
    </row>
    <row r="309" spans="1:20" ht="17.5" x14ac:dyDescent="0.35">
      <c r="A309" s="69"/>
      <c r="B309" s="113"/>
      <c r="C309" s="36"/>
      <c r="D309" s="36"/>
      <c r="E309" s="36"/>
      <c r="F309" s="69"/>
      <c r="G309" s="36"/>
      <c r="H309" s="36"/>
      <c r="I309" s="356"/>
      <c r="J309" s="145"/>
      <c r="K309" s="36"/>
      <c r="L309" s="445"/>
      <c r="M309" s="36"/>
      <c r="N309" s="36"/>
      <c r="O309" s="36"/>
      <c r="P309" s="36"/>
      <c r="Q309" s="36"/>
      <c r="R309" s="36"/>
      <c r="S309" s="113"/>
      <c r="T309" s="151"/>
    </row>
    <row r="310" spans="1:20" ht="17.5" x14ac:dyDescent="0.35">
      <c r="A310" s="69"/>
      <c r="B310" s="113"/>
      <c r="C310" s="36"/>
      <c r="D310" s="36"/>
      <c r="E310" s="36"/>
      <c r="F310" s="69"/>
      <c r="G310" s="36"/>
      <c r="H310" s="117"/>
      <c r="I310" s="356"/>
      <c r="J310" s="145"/>
      <c r="K310" s="36"/>
      <c r="L310" s="445"/>
      <c r="M310" s="36"/>
      <c r="N310" s="36"/>
      <c r="O310" s="36"/>
      <c r="P310" s="36"/>
      <c r="Q310" s="36"/>
      <c r="R310" s="36"/>
      <c r="S310" s="113"/>
      <c r="T310" s="151"/>
    </row>
    <row r="311" spans="1:20" ht="17.5" x14ac:dyDescent="0.35">
      <c r="A311" s="69"/>
      <c r="B311" s="113"/>
      <c r="C311" s="36"/>
      <c r="D311" s="36"/>
      <c r="E311" s="36"/>
      <c r="F311" s="69"/>
      <c r="G311" s="36"/>
      <c r="H311" s="36"/>
      <c r="I311" s="356"/>
      <c r="J311" s="145"/>
      <c r="K311" s="36"/>
      <c r="L311" s="445"/>
      <c r="M311" s="36"/>
      <c r="N311" s="36"/>
      <c r="O311" s="36"/>
      <c r="P311" s="36"/>
      <c r="Q311" s="36"/>
      <c r="R311" s="36"/>
      <c r="S311" s="113"/>
      <c r="T311" s="151"/>
    </row>
    <row r="312" spans="1:20" ht="17.5" x14ac:dyDescent="0.35">
      <c r="A312" s="69"/>
      <c r="B312" s="113"/>
      <c r="C312" s="36"/>
      <c r="D312" s="36"/>
      <c r="E312" s="36"/>
      <c r="F312" s="69"/>
      <c r="G312" s="36"/>
      <c r="H312" s="36"/>
      <c r="I312" s="356"/>
      <c r="J312" s="145"/>
      <c r="K312" s="36"/>
      <c r="L312" s="445"/>
      <c r="M312" s="36"/>
      <c r="N312" s="36"/>
      <c r="O312" s="36"/>
      <c r="P312" s="36"/>
      <c r="Q312" s="36"/>
      <c r="R312" s="36"/>
      <c r="S312" s="113"/>
      <c r="T312" s="151"/>
    </row>
    <row r="313" spans="1:20" ht="17.5" x14ac:dyDescent="0.35">
      <c r="A313" s="69"/>
      <c r="B313" s="113"/>
      <c r="C313" s="36"/>
      <c r="D313" s="36"/>
      <c r="E313" s="36"/>
      <c r="F313" s="69"/>
      <c r="G313" s="36"/>
      <c r="H313" s="36"/>
      <c r="I313" s="356"/>
      <c r="J313" s="145"/>
      <c r="K313" s="36"/>
      <c r="L313" s="445"/>
      <c r="M313" s="36"/>
      <c r="N313" s="36"/>
      <c r="O313" s="36"/>
      <c r="P313" s="36"/>
      <c r="Q313" s="36"/>
      <c r="R313" s="36"/>
      <c r="S313" s="113"/>
      <c r="T313" s="151"/>
    </row>
    <row r="314" spans="1:20" ht="17.5" x14ac:dyDescent="0.35">
      <c r="A314" s="69"/>
      <c r="B314" s="113"/>
      <c r="C314" s="36"/>
      <c r="D314" s="36"/>
      <c r="E314" s="36"/>
      <c r="F314" s="69"/>
      <c r="G314" s="36"/>
      <c r="H314" s="36"/>
      <c r="I314" s="356"/>
      <c r="J314" s="145"/>
      <c r="K314" s="36"/>
      <c r="L314" s="445"/>
      <c r="M314" s="36"/>
      <c r="N314" s="36"/>
      <c r="O314" s="36"/>
      <c r="P314" s="36"/>
      <c r="Q314" s="36"/>
      <c r="R314" s="36"/>
      <c r="S314" s="113"/>
      <c r="T314" s="151"/>
    </row>
    <row r="315" spans="1:20" ht="17.5" x14ac:dyDescent="0.35">
      <c r="A315" s="69"/>
      <c r="B315" s="113"/>
      <c r="C315" s="36"/>
      <c r="D315" s="36"/>
      <c r="E315" s="36"/>
      <c r="F315" s="69"/>
      <c r="G315" s="36"/>
      <c r="H315" s="36"/>
      <c r="I315" s="356"/>
      <c r="J315" s="145"/>
      <c r="K315" s="36"/>
      <c r="L315" s="445"/>
      <c r="M315" s="36"/>
      <c r="N315" s="36"/>
      <c r="O315" s="36"/>
      <c r="P315" s="36"/>
      <c r="Q315" s="36"/>
      <c r="R315" s="36"/>
      <c r="S315" s="113"/>
      <c r="T315" s="151"/>
    </row>
    <row r="316" spans="1:20" ht="17.5" x14ac:dyDescent="0.35">
      <c r="A316" s="69"/>
      <c r="B316" s="113"/>
      <c r="C316" s="36"/>
      <c r="D316" s="36"/>
      <c r="E316" s="36"/>
      <c r="F316" s="69"/>
      <c r="G316" s="36"/>
      <c r="H316" s="36"/>
      <c r="I316" s="356"/>
      <c r="J316" s="145"/>
      <c r="K316" s="36"/>
      <c r="L316" s="445"/>
      <c r="M316" s="36"/>
      <c r="N316" s="36"/>
      <c r="O316" s="36"/>
      <c r="P316" s="36"/>
      <c r="Q316" s="36"/>
      <c r="R316" s="36"/>
      <c r="S316" s="113"/>
      <c r="T316" s="151"/>
    </row>
    <row r="317" spans="1:20" ht="17.5" x14ac:dyDescent="0.35">
      <c r="A317" s="69"/>
      <c r="B317" s="113"/>
      <c r="C317" s="36"/>
      <c r="D317" s="36"/>
      <c r="E317" s="36"/>
      <c r="F317" s="69"/>
      <c r="G317" s="36"/>
      <c r="H317" s="36"/>
      <c r="I317" s="356"/>
      <c r="J317" s="145"/>
      <c r="K317" s="36"/>
      <c r="L317" s="445"/>
      <c r="M317" s="36"/>
      <c r="N317" s="36"/>
      <c r="O317" s="36"/>
      <c r="P317" s="36"/>
      <c r="Q317" s="36"/>
      <c r="R317" s="36"/>
      <c r="S317" s="113"/>
      <c r="T317" s="151"/>
    </row>
    <row r="318" spans="1:20" ht="17.5" x14ac:dyDescent="0.35">
      <c r="A318" s="69"/>
      <c r="B318" s="113"/>
      <c r="C318" s="36"/>
      <c r="D318" s="36"/>
      <c r="E318" s="36"/>
      <c r="F318" s="69"/>
      <c r="G318" s="36"/>
      <c r="H318" s="36"/>
      <c r="I318" s="356"/>
      <c r="J318" s="145"/>
      <c r="K318" s="36"/>
      <c r="L318" s="445"/>
      <c r="M318" s="36"/>
      <c r="N318" s="36"/>
      <c r="O318" s="36"/>
      <c r="P318" s="36"/>
      <c r="Q318" s="36"/>
      <c r="R318" s="36"/>
      <c r="S318" s="113"/>
      <c r="T318" s="151"/>
    </row>
    <row r="319" spans="1:20" ht="17.5" x14ac:dyDescent="0.35">
      <c r="A319" s="69"/>
      <c r="B319" s="113"/>
      <c r="C319" s="36"/>
      <c r="D319" s="36"/>
      <c r="E319" s="36"/>
      <c r="F319" s="69"/>
      <c r="G319" s="36"/>
      <c r="H319" s="36"/>
      <c r="I319" s="356"/>
      <c r="J319" s="145"/>
      <c r="K319" s="36"/>
      <c r="L319" s="445"/>
      <c r="M319" s="36"/>
      <c r="N319" s="36"/>
      <c r="O319" s="36"/>
      <c r="P319" s="36"/>
      <c r="Q319" s="36"/>
      <c r="R319" s="36"/>
      <c r="S319" s="113"/>
      <c r="T319" s="151"/>
    </row>
    <row r="320" spans="1:20" ht="17.5" x14ac:dyDescent="0.35">
      <c r="A320" s="69"/>
      <c r="B320" s="113"/>
      <c r="C320" s="36"/>
      <c r="D320" s="36"/>
      <c r="E320" s="36"/>
      <c r="F320" s="69"/>
      <c r="G320" s="117"/>
      <c r="H320" s="117"/>
      <c r="I320" s="356"/>
      <c r="J320" s="145"/>
      <c r="K320" s="36"/>
      <c r="L320" s="445"/>
      <c r="M320" s="36"/>
      <c r="N320" s="36"/>
      <c r="O320" s="36"/>
      <c r="P320" s="36"/>
      <c r="Q320" s="36"/>
      <c r="R320" s="36"/>
      <c r="S320" s="113"/>
      <c r="T320" s="151"/>
    </row>
    <row r="321" spans="1:67" ht="17.5" x14ac:dyDescent="0.35">
      <c r="A321" s="69"/>
      <c r="B321" s="113"/>
      <c r="C321" s="36"/>
      <c r="D321" s="36"/>
      <c r="E321" s="36"/>
      <c r="F321" s="69"/>
      <c r="G321" s="117"/>
      <c r="H321" s="117"/>
      <c r="I321" s="356"/>
      <c r="J321" s="145"/>
      <c r="K321" s="36"/>
      <c r="L321" s="445"/>
      <c r="M321" s="36"/>
      <c r="N321" s="36"/>
      <c r="O321" s="36"/>
      <c r="P321" s="36"/>
      <c r="Q321" s="36"/>
      <c r="R321" s="36"/>
      <c r="S321" s="113"/>
      <c r="T321" s="151"/>
    </row>
    <row r="322" spans="1:67" ht="17.5" x14ac:dyDescent="0.35">
      <c r="A322" s="69"/>
      <c r="B322" s="113"/>
      <c r="C322" s="36"/>
      <c r="D322" s="36"/>
      <c r="E322" s="36"/>
      <c r="F322" s="69"/>
      <c r="G322" s="117"/>
      <c r="H322" s="117"/>
      <c r="I322" s="356"/>
      <c r="J322" s="145"/>
      <c r="K322" s="36"/>
      <c r="L322" s="445"/>
      <c r="M322" s="36"/>
      <c r="N322" s="36"/>
      <c r="P322" s="36"/>
      <c r="Q322" s="36"/>
      <c r="R322" s="36"/>
      <c r="S322" s="113"/>
      <c r="T322" s="151"/>
    </row>
    <row r="323" spans="1:67" ht="17.5" x14ac:dyDescent="0.35">
      <c r="A323" s="69"/>
      <c r="B323" s="113"/>
      <c r="C323" s="36"/>
      <c r="D323" s="36"/>
      <c r="E323" s="36"/>
      <c r="F323" s="69"/>
      <c r="G323" s="117"/>
      <c r="H323" s="117"/>
      <c r="I323" s="356"/>
      <c r="J323" s="145"/>
      <c r="K323" s="36"/>
      <c r="L323" s="445"/>
      <c r="M323" s="36"/>
      <c r="N323" s="36"/>
      <c r="O323" s="37"/>
      <c r="P323" s="36"/>
      <c r="Q323" s="36"/>
      <c r="R323" s="36"/>
      <c r="S323" s="113"/>
      <c r="T323" s="151"/>
    </row>
    <row r="324" spans="1:67" ht="17.5" x14ac:dyDescent="0.35">
      <c r="A324" s="69"/>
      <c r="B324" s="113"/>
      <c r="C324" s="36"/>
      <c r="D324" s="36"/>
      <c r="E324" s="36"/>
      <c r="F324" s="69"/>
      <c r="G324" s="36"/>
      <c r="H324" s="36"/>
      <c r="I324" s="356"/>
      <c r="J324" s="145"/>
      <c r="K324" s="36"/>
      <c r="L324" s="445"/>
      <c r="M324" s="36"/>
      <c r="N324" s="36"/>
      <c r="P324" s="36"/>
      <c r="Q324" s="36"/>
      <c r="R324" s="36"/>
      <c r="S324" s="113"/>
      <c r="T324" s="151"/>
    </row>
    <row r="325" spans="1:67" ht="17.5" x14ac:dyDescent="0.35">
      <c r="A325" s="69"/>
      <c r="B325" s="113"/>
      <c r="C325" s="36"/>
      <c r="D325" s="36"/>
      <c r="E325" s="36"/>
      <c r="F325" s="69"/>
      <c r="G325" s="36"/>
      <c r="H325" s="36"/>
      <c r="I325" s="356"/>
      <c r="J325" s="145"/>
      <c r="K325" s="36"/>
      <c r="L325" s="445"/>
      <c r="M325" s="36"/>
      <c r="N325" s="36"/>
      <c r="P325" s="36"/>
      <c r="Q325" s="36"/>
      <c r="R325" s="36"/>
      <c r="S325" s="113"/>
      <c r="T325" s="151"/>
    </row>
    <row r="327" spans="1:67" x14ac:dyDescent="0.35">
      <c r="A327" s="122"/>
      <c r="B327" s="37"/>
      <c r="C327" s="37"/>
      <c r="D327" s="37"/>
      <c r="E327" s="37"/>
      <c r="F327" s="37"/>
      <c r="G327" s="37"/>
      <c r="H327" s="37"/>
      <c r="I327" s="37"/>
      <c r="J327" s="412"/>
      <c r="K327" s="37"/>
      <c r="L327" s="447"/>
      <c r="M327" s="37"/>
      <c r="N327" s="37"/>
      <c r="P327" s="37"/>
      <c r="Q327" s="37"/>
      <c r="R327" s="37"/>
      <c r="S327" s="37"/>
      <c r="T327" s="179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7"/>
      <c r="AQ327" s="37"/>
      <c r="AR327" s="37"/>
      <c r="AS327" s="37"/>
      <c r="AT327" s="37"/>
      <c r="AU327" s="37"/>
      <c r="AV327" s="37"/>
      <c r="AW327" s="37"/>
      <c r="AX327" s="37"/>
      <c r="AY327" s="37"/>
      <c r="AZ327" s="37"/>
      <c r="BA327" s="37"/>
      <c r="BB327" s="37"/>
      <c r="BC327" s="37"/>
      <c r="BD327" s="37"/>
      <c r="BE327" s="37"/>
      <c r="BF327" s="37"/>
      <c r="BG327" s="37"/>
      <c r="BH327" s="37"/>
      <c r="BI327" s="37"/>
      <c r="BJ327" s="37"/>
      <c r="BK327" s="37"/>
      <c r="BL327" s="37"/>
      <c r="BM327" s="37"/>
      <c r="BN327" s="37"/>
      <c r="BO327" s="37"/>
    </row>
    <row r="8236" spans="1:67" x14ac:dyDescent="0.35">
      <c r="O8236" s="37"/>
    </row>
    <row r="8240" spans="1:67" x14ac:dyDescent="0.35">
      <c r="A8240" s="122"/>
      <c r="B8240" s="37"/>
      <c r="C8240" s="37"/>
      <c r="D8240" s="37"/>
      <c r="E8240" s="37"/>
      <c r="F8240" s="37"/>
      <c r="G8240" s="37"/>
      <c r="H8240" s="37"/>
      <c r="I8240" s="37"/>
      <c r="J8240" s="412"/>
      <c r="K8240" s="37"/>
      <c r="L8240" s="447"/>
      <c r="M8240" s="37"/>
      <c r="N8240" s="37"/>
      <c r="P8240" s="37"/>
      <c r="Q8240" s="37"/>
      <c r="R8240" s="37"/>
      <c r="S8240" s="37"/>
      <c r="T8240" s="179"/>
      <c r="U8240" s="37"/>
      <c r="V8240" s="37"/>
      <c r="W8240" s="37"/>
      <c r="X8240" s="37"/>
      <c r="Y8240" s="37"/>
      <c r="Z8240" s="37"/>
      <c r="AA8240" s="37"/>
      <c r="AB8240" s="37"/>
      <c r="AC8240" s="37"/>
      <c r="AD8240" s="37"/>
      <c r="AE8240" s="37"/>
      <c r="AF8240" s="37"/>
      <c r="AG8240" s="37"/>
      <c r="AH8240" s="37"/>
      <c r="AI8240" s="37"/>
      <c r="AJ8240" s="37"/>
      <c r="AK8240" s="37"/>
      <c r="AL8240" s="37"/>
      <c r="AM8240" s="37"/>
      <c r="AN8240" s="37"/>
      <c r="AO8240" s="37"/>
      <c r="AP8240" s="37"/>
      <c r="AQ8240" s="37"/>
      <c r="AR8240" s="37"/>
      <c r="AS8240" s="37"/>
      <c r="AT8240" s="37"/>
      <c r="AU8240" s="37"/>
      <c r="AV8240" s="37"/>
      <c r="AW8240" s="37"/>
      <c r="AX8240" s="37"/>
      <c r="AY8240" s="37"/>
      <c r="AZ8240" s="37"/>
      <c r="BA8240" s="37"/>
      <c r="BB8240" s="37"/>
      <c r="BC8240" s="37"/>
      <c r="BD8240" s="37"/>
      <c r="BE8240" s="37"/>
      <c r="BF8240" s="37"/>
      <c r="BG8240" s="37"/>
      <c r="BH8240" s="37"/>
      <c r="BI8240" s="37"/>
      <c r="BJ8240" s="37"/>
      <c r="BK8240" s="37"/>
      <c r="BL8240" s="37"/>
      <c r="BM8240" s="37"/>
      <c r="BN8240" s="37"/>
      <c r="BO8240" s="37"/>
    </row>
    <row r="8241" spans="6:9" x14ac:dyDescent="0.35">
      <c r="F8241" s="21"/>
      <c r="I8241" s="359"/>
    </row>
    <row r="8242" spans="6:9" x14ac:dyDescent="0.35">
      <c r="F8242" s="21"/>
      <c r="I8242" s="359"/>
    </row>
    <row r="8243" spans="6:9" x14ac:dyDescent="0.35">
      <c r="F8243" s="21"/>
      <c r="I8243" s="359"/>
    </row>
  </sheetData>
  <customSheetViews>
    <customSheetView guid="{A11F99BD-660D-4CE8-BDB2-7F274779F10D}" scale="75" colorId="22" showPageBreaks="1" fitToPage="1" printArea="1" hiddenColumns="1" view="pageBreakPreview" topLeftCell="B1">
      <pane ySplit="1" topLeftCell="A84" activePane="bottomLeft" state="frozen"/>
      <selection pane="bottomLeft" activeCell="T219" sqref="T218:T219"/>
      <pageMargins left="0.85" right="0.6" top="0.6" bottom="0.85" header="0.5" footer="0.5"/>
      <pageSetup paperSize="17" scale="27" fitToHeight="0" orientation="landscape" r:id="rId1"/>
      <headerFooter alignWithMargins="0"/>
    </customSheetView>
    <customSheetView guid="{147FE26F-38ED-435B-BFF1-0F505117CCC8}" scale="75" colorId="22" showPageBreaks="1" fitToPage="1" printArea="1" hiddenColumns="1" view="pageBreakPreview" topLeftCell="B1">
      <pane xSplit="2" ySplit="14" topLeftCell="D15" activePane="bottomRight" state="frozen"/>
      <selection pane="bottomRight" activeCell="D15" sqref="D15"/>
      <rowBreaks count="1" manualBreakCount="1">
        <brk id="196" min="1" max="32" man="1"/>
      </rowBreaks>
      <pageMargins left="0.85" right="0.6" top="0.6" bottom="0.85" header="0.5" footer="0.5"/>
      <pageSetup paperSize="17" scale="33" fitToHeight="0" orientation="landscape" r:id="rId2"/>
      <headerFooter alignWithMargins="0"/>
    </customSheetView>
    <customSheetView guid="{9E0FFB2A-F14D-4F97-81A2-F400C1716C92}" scale="75" colorId="22" showPageBreaks="1" fitToPage="1" printArea="1" view="pageBreakPreview">
      <pageMargins left="0.85" right="0.6" top="0.6" bottom="0.85" header="0.5" footer="0.5"/>
      <pageSetup paperSize="17" scale="35" fitToHeight="0" orientation="landscape" r:id="rId3"/>
      <headerFooter alignWithMargins="0"/>
    </customSheetView>
  </customSheetViews>
  <phoneticPr fontId="20" type="noConversion"/>
  <pageMargins left="0.85" right="0.6" top="0.6" bottom="0.85" header="0.5" footer="0.5"/>
  <pageSetup paperSize="17" scale="57" fitToHeight="0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X227"/>
  <sheetViews>
    <sheetView topLeftCell="A166" zoomScale="70" zoomScaleNormal="70" workbookViewId="0">
      <selection activeCell="J200" sqref="J200"/>
    </sheetView>
  </sheetViews>
  <sheetFormatPr defaultColWidth="8.84375" defaultRowHeight="15.5" x14ac:dyDescent="0.35"/>
  <cols>
    <col min="1" max="1" width="11.69140625" style="474" bestFit="1" customWidth="1"/>
    <col min="2" max="2" width="13.4609375" style="474" customWidth="1"/>
    <col min="3" max="3" width="32.15234375" style="474" bestFit="1" customWidth="1"/>
    <col min="4" max="4" width="55.15234375" style="474" bestFit="1" customWidth="1"/>
    <col min="5" max="5" width="10.53515625" style="461" customWidth="1"/>
    <col min="6" max="6" width="11.53515625" style="474" customWidth="1"/>
    <col min="7" max="7" width="14" style="474" customWidth="1"/>
    <col min="8" max="8" width="11" style="474" bestFit="1" customWidth="1"/>
    <col min="9" max="9" width="11.07421875" style="474" customWidth="1"/>
    <col min="10" max="10" width="12.84375" style="474" customWidth="1"/>
    <col min="11" max="11" width="10.53515625" style="474" bestFit="1" customWidth="1"/>
    <col min="12" max="12" width="10.53515625" style="461" bestFit="1" customWidth="1"/>
    <col min="13" max="13" width="155.61328125" style="461" customWidth="1"/>
    <col min="14" max="16384" width="8.84375" style="474"/>
  </cols>
  <sheetData>
    <row r="1" spans="1:13" ht="23.5" thickTop="1" x14ac:dyDescent="0.5">
      <c r="A1" s="464"/>
      <c r="B1" s="465"/>
      <c r="C1" s="466"/>
      <c r="D1" s="466"/>
      <c r="E1" s="467" t="s">
        <v>300</v>
      </c>
      <c r="F1" s="468"/>
      <c r="G1" s="469"/>
      <c r="H1" s="470"/>
      <c r="I1" s="466"/>
      <c r="J1" s="471"/>
      <c r="K1" s="465"/>
      <c r="L1" s="472"/>
      <c r="M1" s="473"/>
    </row>
    <row r="2" spans="1:13" ht="23" x14ac:dyDescent="0.5">
      <c r="A2" s="475"/>
      <c r="B2" s="476"/>
      <c r="C2" s="477"/>
      <c r="D2" s="477"/>
      <c r="E2" s="478" t="s">
        <v>20</v>
      </c>
      <c r="F2" s="479"/>
      <c r="G2" s="480"/>
      <c r="H2" s="481"/>
      <c r="I2" s="477"/>
      <c r="J2" s="482" t="s">
        <v>426</v>
      </c>
      <c r="K2" s="476"/>
      <c r="L2" s="483"/>
      <c r="M2" s="473"/>
    </row>
    <row r="3" spans="1:13" ht="18" x14ac:dyDescent="0.4">
      <c r="A3" s="66"/>
      <c r="B3" s="484"/>
      <c r="C3" s="477"/>
      <c r="D3" s="477"/>
      <c r="E3" s="478" t="s">
        <v>33</v>
      </c>
      <c r="F3" s="479" t="s">
        <v>460</v>
      </c>
      <c r="G3" s="480"/>
      <c r="H3" s="481"/>
      <c r="I3" s="477"/>
      <c r="J3" s="485" t="s">
        <v>4</v>
      </c>
      <c r="K3" s="486" t="s">
        <v>1</v>
      </c>
      <c r="L3" s="487" t="s">
        <v>5</v>
      </c>
      <c r="M3" s="488" t="s">
        <v>296</v>
      </c>
    </row>
    <row r="4" spans="1:13" ht="18" x14ac:dyDescent="0.4">
      <c r="A4" s="66" t="s">
        <v>6</v>
      </c>
      <c r="B4" s="489" t="s">
        <v>7</v>
      </c>
      <c r="C4" s="477"/>
      <c r="D4" s="477"/>
      <c r="E4" s="490">
        <v>2010</v>
      </c>
      <c r="F4" s="479" t="s">
        <v>433</v>
      </c>
      <c r="G4" s="480" t="s">
        <v>5</v>
      </c>
      <c r="H4" s="491" t="s">
        <v>300</v>
      </c>
      <c r="I4" s="478" t="s">
        <v>8</v>
      </c>
      <c r="J4" s="485" t="s">
        <v>16</v>
      </c>
      <c r="K4" s="486" t="s">
        <v>17</v>
      </c>
      <c r="L4" s="487" t="s">
        <v>18</v>
      </c>
      <c r="M4" s="488" t="s">
        <v>297</v>
      </c>
    </row>
    <row r="5" spans="1:13" ht="18" x14ac:dyDescent="0.4">
      <c r="A5" s="66" t="s">
        <v>12</v>
      </c>
      <c r="B5" s="489" t="s">
        <v>10</v>
      </c>
      <c r="C5" s="477"/>
      <c r="D5" s="477"/>
      <c r="E5" s="490" t="s">
        <v>459</v>
      </c>
      <c r="F5" s="479" t="s">
        <v>434</v>
      </c>
      <c r="G5" s="480" t="s">
        <v>19</v>
      </c>
      <c r="H5" s="480" t="s">
        <v>21</v>
      </c>
      <c r="I5" s="478" t="s">
        <v>22</v>
      </c>
      <c r="J5" s="485" t="s">
        <v>15</v>
      </c>
      <c r="K5" s="489" t="s">
        <v>15</v>
      </c>
      <c r="L5" s="487" t="s">
        <v>15</v>
      </c>
      <c r="M5" s="488" t="s">
        <v>298</v>
      </c>
    </row>
    <row r="6" spans="1:13" ht="20" x14ac:dyDescent="0.4">
      <c r="A6" s="66" t="s">
        <v>29</v>
      </c>
      <c r="B6" s="489" t="s">
        <v>30</v>
      </c>
      <c r="C6" s="478" t="s">
        <v>31</v>
      </c>
      <c r="D6" s="478" t="s">
        <v>32</v>
      </c>
      <c r="E6" s="490"/>
      <c r="F6" s="479" t="s">
        <v>461</v>
      </c>
      <c r="G6" s="480" t="s">
        <v>33</v>
      </c>
      <c r="H6" s="480" t="s">
        <v>34</v>
      </c>
      <c r="I6" s="478" t="s">
        <v>35</v>
      </c>
      <c r="J6" s="485" t="s">
        <v>28</v>
      </c>
      <c r="K6" s="486" t="s">
        <v>28</v>
      </c>
      <c r="L6" s="487" t="s">
        <v>28</v>
      </c>
      <c r="M6" s="492">
        <v>2020</v>
      </c>
    </row>
    <row r="7" spans="1:13" ht="20.5" thickBot="1" x14ac:dyDescent="0.45">
      <c r="A7" s="493" t="s">
        <v>40</v>
      </c>
      <c r="B7" s="494" t="s">
        <v>40</v>
      </c>
      <c r="C7" s="495" t="s">
        <v>40</v>
      </c>
      <c r="D7" s="495" t="s">
        <v>40</v>
      </c>
      <c r="E7" s="495" t="s">
        <v>434</v>
      </c>
      <c r="F7" s="496">
        <v>2023</v>
      </c>
      <c r="G7" s="497" t="s">
        <v>40</v>
      </c>
      <c r="H7" s="498" t="s">
        <v>40</v>
      </c>
      <c r="I7" s="495" t="s">
        <v>40</v>
      </c>
      <c r="J7" s="499" t="s">
        <v>40</v>
      </c>
      <c r="K7" s="494" t="s">
        <v>40</v>
      </c>
      <c r="L7" s="500" t="s">
        <v>40</v>
      </c>
      <c r="M7" s="501">
        <v>2023</v>
      </c>
    </row>
    <row r="8" spans="1:13" ht="20.5" thickTop="1" x14ac:dyDescent="0.4">
      <c r="A8" s="78">
        <v>1</v>
      </c>
      <c r="B8" s="157"/>
      <c r="C8" s="157" t="s">
        <v>41</v>
      </c>
      <c r="D8" s="157" t="s">
        <v>42</v>
      </c>
      <c r="E8" s="80" t="s">
        <v>44</v>
      </c>
      <c r="F8" s="80"/>
      <c r="G8" s="81" t="s">
        <v>43</v>
      </c>
      <c r="H8" s="80" t="s">
        <v>45</v>
      </c>
      <c r="I8" s="82">
        <v>0.68</v>
      </c>
      <c r="J8" s="502">
        <v>475</v>
      </c>
      <c r="K8" s="503"/>
      <c r="L8" s="504">
        <f>IF(K8=" ",J8,K8)</f>
        <v>0</v>
      </c>
      <c r="M8" s="505" t="s">
        <v>353</v>
      </c>
    </row>
    <row r="9" spans="1:13" ht="20" x14ac:dyDescent="0.4">
      <c r="A9" s="11">
        <v>2</v>
      </c>
      <c r="B9" s="189"/>
      <c r="C9" s="189" t="s">
        <v>46</v>
      </c>
      <c r="D9" s="189" t="s">
        <v>42</v>
      </c>
      <c r="E9" s="191" t="s">
        <v>44</v>
      </c>
      <c r="F9" s="388"/>
      <c r="G9" s="188" t="s">
        <v>43</v>
      </c>
      <c r="H9" s="191" t="s">
        <v>45</v>
      </c>
      <c r="I9" s="15">
        <v>0.78</v>
      </c>
      <c r="J9" s="506">
        <v>475</v>
      </c>
      <c r="K9" s="507"/>
      <c r="L9" s="504">
        <f t="shared" ref="L9:L74" si="0">IF(K9=" ",J9,K9)</f>
        <v>0</v>
      </c>
      <c r="M9" s="505" t="s">
        <v>353</v>
      </c>
    </row>
    <row r="10" spans="1:13" ht="20" x14ac:dyDescent="0.4">
      <c r="A10" s="11">
        <v>3</v>
      </c>
      <c r="B10" s="189"/>
      <c r="C10" s="189" t="s">
        <v>47</v>
      </c>
      <c r="D10" s="189" t="s">
        <v>42</v>
      </c>
      <c r="E10" s="191" t="s">
        <v>44</v>
      </c>
      <c r="F10" s="388"/>
      <c r="G10" s="188" t="s">
        <v>43</v>
      </c>
      <c r="H10" s="191" t="s">
        <v>45</v>
      </c>
      <c r="I10" s="15">
        <v>0.56999999999999995</v>
      </c>
      <c r="J10" s="506">
        <v>475</v>
      </c>
      <c r="K10" s="507"/>
      <c r="L10" s="504">
        <f t="shared" si="0"/>
        <v>0</v>
      </c>
      <c r="M10" s="505" t="s">
        <v>353</v>
      </c>
    </row>
    <row r="11" spans="1:13" s="461" customFormat="1" ht="20" x14ac:dyDescent="0.4">
      <c r="A11" s="11">
        <v>4</v>
      </c>
      <c r="B11" s="189"/>
      <c r="C11" s="189" t="s">
        <v>48</v>
      </c>
      <c r="D11" s="189" t="s">
        <v>49</v>
      </c>
      <c r="E11" s="191" t="s">
        <v>51</v>
      </c>
      <c r="F11" s="388"/>
      <c r="G11" s="188" t="s">
        <v>50</v>
      </c>
      <c r="H11" s="191" t="s">
        <v>52</v>
      </c>
      <c r="I11" s="15">
        <v>2.4500000000000002</v>
      </c>
      <c r="J11" s="506">
        <v>1050</v>
      </c>
      <c r="K11" s="507"/>
      <c r="L11" s="504">
        <f t="shared" si="0"/>
        <v>0</v>
      </c>
      <c r="M11" s="508" t="s">
        <v>354</v>
      </c>
    </row>
    <row r="12" spans="1:13" s="461" customFormat="1" ht="20" x14ac:dyDescent="0.4">
      <c r="A12" s="11">
        <v>5</v>
      </c>
      <c r="B12" s="189"/>
      <c r="C12" s="189" t="s">
        <v>53</v>
      </c>
      <c r="D12" s="189" t="s">
        <v>54</v>
      </c>
      <c r="E12" s="191" t="s">
        <v>51</v>
      </c>
      <c r="F12" s="388"/>
      <c r="G12" s="188" t="s">
        <v>50</v>
      </c>
      <c r="H12" s="191" t="s">
        <v>52</v>
      </c>
      <c r="I12" s="15">
        <v>1.23</v>
      </c>
      <c r="J12" s="506">
        <v>1050</v>
      </c>
      <c r="K12" s="507"/>
      <c r="L12" s="504">
        <f t="shared" si="0"/>
        <v>0</v>
      </c>
      <c r="M12" s="508" t="s">
        <v>354</v>
      </c>
    </row>
    <row r="13" spans="1:13" s="514" customFormat="1" ht="20" x14ac:dyDescent="0.4">
      <c r="A13" s="335">
        <v>7</v>
      </c>
      <c r="B13" s="336"/>
      <c r="C13" s="336" t="s">
        <v>55</v>
      </c>
      <c r="D13" s="336" t="s">
        <v>56</v>
      </c>
      <c r="E13" s="191" t="s">
        <v>44</v>
      </c>
      <c r="F13" s="389"/>
      <c r="G13" s="188" t="s">
        <v>43</v>
      </c>
      <c r="H13" s="509" t="s">
        <v>52</v>
      </c>
      <c r="I13" s="337">
        <v>0.76</v>
      </c>
      <c r="J13" s="510">
        <v>960</v>
      </c>
      <c r="K13" s="511"/>
      <c r="L13" s="512">
        <f t="shared" si="0"/>
        <v>0</v>
      </c>
      <c r="M13" s="513" t="s">
        <v>355</v>
      </c>
    </row>
    <row r="14" spans="1:13" s="461" customFormat="1" ht="20" x14ac:dyDescent="0.4">
      <c r="A14" s="11">
        <v>8</v>
      </c>
      <c r="B14" s="189"/>
      <c r="C14" s="189" t="s">
        <v>57</v>
      </c>
      <c r="D14" s="189" t="s">
        <v>58</v>
      </c>
      <c r="E14" s="333" t="s">
        <v>59</v>
      </c>
      <c r="F14" s="333"/>
      <c r="G14" s="150" t="s">
        <v>50</v>
      </c>
      <c r="H14" s="191" t="s">
        <v>45</v>
      </c>
      <c r="I14" s="15">
        <v>3.99</v>
      </c>
      <c r="J14" s="506">
        <v>820</v>
      </c>
      <c r="K14" s="507"/>
      <c r="L14" s="504">
        <f t="shared" si="0"/>
        <v>0</v>
      </c>
      <c r="M14" s="508" t="s">
        <v>299</v>
      </c>
    </row>
    <row r="15" spans="1:13" s="461" customFormat="1" ht="20" x14ac:dyDescent="0.4">
      <c r="A15" s="11">
        <v>10</v>
      </c>
      <c r="B15" s="189"/>
      <c r="C15" s="189" t="s">
        <v>60</v>
      </c>
      <c r="D15" s="189" t="s">
        <v>61</v>
      </c>
      <c r="E15" s="333" t="s">
        <v>59</v>
      </c>
      <c r="F15" s="333"/>
      <c r="G15" s="150" t="s">
        <v>62</v>
      </c>
      <c r="H15" s="191" t="s">
        <v>45</v>
      </c>
      <c r="I15" s="15">
        <v>4.92</v>
      </c>
      <c r="J15" s="506">
        <v>820</v>
      </c>
      <c r="K15" s="507"/>
      <c r="L15" s="504">
        <f t="shared" si="0"/>
        <v>0</v>
      </c>
      <c r="M15" s="508" t="s">
        <v>299</v>
      </c>
    </row>
    <row r="16" spans="1:13" s="461" customFormat="1" ht="20" x14ac:dyDescent="0.4">
      <c r="A16" s="22">
        <v>11</v>
      </c>
      <c r="B16" s="163"/>
      <c r="C16" s="163" t="s">
        <v>60</v>
      </c>
      <c r="D16" s="163" t="s">
        <v>63</v>
      </c>
      <c r="E16" s="333" t="s">
        <v>59</v>
      </c>
      <c r="F16" s="333"/>
      <c r="G16" s="143" t="s">
        <v>62</v>
      </c>
      <c r="H16" s="25" t="s">
        <v>45</v>
      </c>
      <c r="I16" s="27">
        <v>2.4700000000000002</v>
      </c>
      <c r="J16" s="360">
        <v>820</v>
      </c>
      <c r="K16" s="515"/>
      <c r="L16" s="504">
        <f t="shared" si="0"/>
        <v>0</v>
      </c>
      <c r="M16" s="508" t="s">
        <v>299</v>
      </c>
    </row>
    <row r="17" spans="1:13" s="461" customFormat="1" ht="20" x14ac:dyDescent="0.4">
      <c r="A17" s="11">
        <v>12</v>
      </c>
      <c r="B17" s="189"/>
      <c r="C17" s="189" t="s">
        <v>60</v>
      </c>
      <c r="D17" s="189" t="s">
        <v>64</v>
      </c>
      <c r="E17" s="333" t="s">
        <v>65</v>
      </c>
      <c r="F17" s="333"/>
      <c r="G17" s="150" t="s">
        <v>62</v>
      </c>
      <c r="H17" s="191" t="s">
        <v>45</v>
      </c>
      <c r="I17" s="15">
        <v>2.27</v>
      </c>
      <c r="J17" s="506">
        <v>1100</v>
      </c>
      <c r="K17" s="507"/>
      <c r="L17" s="504">
        <f t="shared" si="0"/>
        <v>0</v>
      </c>
      <c r="M17" s="508" t="s">
        <v>309</v>
      </c>
    </row>
    <row r="18" spans="1:13" s="461" customFormat="1" ht="20" x14ac:dyDescent="0.4">
      <c r="A18" s="11">
        <v>13</v>
      </c>
      <c r="B18" s="189"/>
      <c r="C18" s="189" t="s">
        <v>60</v>
      </c>
      <c r="D18" s="189" t="s">
        <v>66</v>
      </c>
      <c r="E18" s="333" t="s">
        <v>65</v>
      </c>
      <c r="F18" s="333"/>
      <c r="G18" s="150" t="s">
        <v>62</v>
      </c>
      <c r="H18" s="191" t="s">
        <v>45</v>
      </c>
      <c r="I18" s="15">
        <v>1.59</v>
      </c>
      <c r="J18" s="506">
        <v>1100</v>
      </c>
      <c r="K18" s="507"/>
      <c r="L18" s="504">
        <f t="shared" si="0"/>
        <v>0</v>
      </c>
      <c r="M18" s="508" t="s">
        <v>309</v>
      </c>
    </row>
    <row r="19" spans="1:13" s="461" customFormat="1" ht="20" x14ac:dyDescent="0.4">
      <c r="A19" s="11">
        <v>14</v>
      </c>
      <c r="B19" s="189">
        <v>15</v>
      </c>
      <c r="C19" s="189" t="s">
        <v>60</v>
      </c>
      <c r="D19" s="189" t="s">
        <v>67</v>
      </c>
      <c r="E19" s="333" t="s">
        <v>59</v>
      </c>
      <c r="F19" s="333"/>
      <c r="G19" s="150" t="s">
        <v>62</v>
      </c>
      <c r="H19" s="191" t="s">
        <v>45</v>
      </c>
      <c r="I19" s="15">
        <v>2.71</v>
      </c>
      <c r="J19" s="506">
        <v>820</v>
      </c>
      <c r="K19" s="507"/>
      <c r="L19" s="504">
        <f t="shared" si="0"/>
        <v>0</v>
      </c>
      <c r="M19" s="508" t="s">
        <v>299</v>
      </c>
    </row>
    <row r="20" spans="1:13" s="461" customFormat="1" ht="20" x14ac:dyDescent="0.4">
      <c r="A20" s="11">
        <v>15</v>
      </c>
      <c r="B20" s="189"/>
      <c r="C20" s="189" t="s">
        <v>60</v>
      </c>
      <c r="D20" s="189" t="s">
        <v>68</v>
      </c>
      <c r="E20" s="333" t="s">
        <v>59</v>
      </c>
      <c r="F20" s="333"/>
      <c r="G20" s="150" t="s">
        <v>62</v>
      </c>
      <c r="H20" s="191" t="s">
        <v>45</v>
      </c>
      <c r="I20" s="15">
        <v>7.39</v>
      </c>
      <c r="J20" s="506">
        <v>820</v>
      </c>
      <c r="K20" s="507"/>
      <c r="L20" s="504">
        <f t="shared" si="0"/>
        <v>0</v>
      </c>
      <c r="M20" s="508" t="s">
        <v>299</v>
      </c>
    </row>
    <row r="21" spans="1:13" s="461" customFormat="1" ht="20" x14ac:dyDescent="0.4">
      <c r="A21" s="22">
        <v>16</v>
      </c>
      <c r="B21" s="163"/>
      <c r="C21" s="163" t="s">
        <v>60</v>
      </c>
      <c r="D21" s="163" t="s">
        <v>69</v>
      </c>
      <c r="E21" s="333" t="s">
        <v>59</v>
      </c>
      <c r="F21" s="333"/>
      <c r="G21" s="143" t="s">
        <v>62</v>
      </c>
      <c r="H21" s="25" t="s">
        <v>45</v>
      </c>
      <c r="I21" s="27">
        <v>6.36</v>
      </c>
      <c r="J21" s="360">
        <v>820</v>
      </c>
      <c r="K21" s="515"/>
      <c r="L21" s="504">
        <f t="shared" si="0"/>
        <v>0</v>
      </c>
      <c r="M21" s="508" t="s">
        <v>299</v>
      </c>
    </row>
    <row r="22" spans="1:13" s="461" customFormat="1" ht="20" x14ac:dyDescent="0.4">
      <c r="A22" s="11">
        <v>17.100000000000001</v>
      </c>
      <c r="B22" s="189"/>
      <c r="C22" s="189" t="s">
        <v>60</v>
      </c>
      <c r="D22" s="189" t="s">
        <v>356</v>
      </c>
      <c r="E22" s="146" t="s">
        <v>51</v>
      </c>
      <c r="F22" s="390"/>
      <c r="G22" s="188" t="s">
        <v>62</v>
      </c>
      <c r="H22" s="191" t="s">
        <v>52</v>
      </c>
      <c r="I22" s="15">
        <v>4.0999999999999996</v>
      </c>
      <c r="J22" s="506">
        <v>2110</v>
      </c>
      <c r="K22" s="507"/>
      <c r="L22" s="504">
        <f t="shared" si="0"/>
        <v>0</v>
      </c>
      <c r="M22" s="516" t="s">
        <v>357</v>
      </c>
    </row>
    <row r="23" spans="1:13" s="461" customFormat="1" ht="20" x14ac:dyDescent="0.4">
      <c r="A23" s="11">
        <v>17.2</v>
      </c>
      <c r="B23" s="189"/>
      <c r="C23" s="189" t="s">
        <v>60</v>
      </c>
      <c r="D23" s="189" t="s">
        <v>345</v>
      </c>
      <c r="E23" s="334" t="s">
        <v>44</v>
      </c>
      <c r="F23" s="334"/>
      <c r="G23" s="188" t="s">
        <v>43</v>
      </c>
      <c r="H23" s="191" t="s">
        <v>52</v>
      </c>
      <c r="I23" s="15">
        <v>1.27</v>
      </c>
      <c r="J23" s="506">
        <v>1440</v>
      </c>
      <c r="K23" s="507"/>
      <c r="L23" s="504">
        <f t="shared" si="0"/>
        <v>0</v>
      </c>
      <c r="M23" s="508" t="s">
        <v>302</v>
      </c>
    </row>
    <row r="24" spans="1:13" s="461" customFormat="1" ht="20" x14ac:dyDescent="0.4">
      <c r="A24" s="11">
        <v>18</v>
      </c>
      <c r="B24" s="189"/>
      <c r="C24" s="189" t="s">
        <v>70</v>
      </c>
      <c r="D24" s="189" t="s">
        <v>71</v>
      </c>
      <c r="E24" s="333" t="s">
        <v>59</v>
      </c>
      <c r="F24" s="333"/>
      <c r="G24" s="150" t="s">
        <v>62</v>
      </c>
      <c r="H24" s="191" t="s">
        <v>45</v>
      </c>
      <c r="I24" s="15">
        <v>0.97</v>
      </c>
      <c r="J24" s="506">
        <v>820</v>
      </c>
      <c r="K24" s="507"/>
      <c r="L24" s="504">
        <f t="shared" si="0"/>
        <v>0</v>
      </c>
      <c r="M24" s="508" t="s">
        <v>299</v>
      </c>
    </row>
    <row r="25" spans="1:13" s="461" customFormat="1" ht="20" x14ac:dyDescent="0.4">
      <c r="A25" s="11">
        <v>19</v>
      </c>
      <c r="B25" s="189"/>
      <c r="C25" s="189" t="s">
        <v>70</v>
      </c>
      <c r="D25" s="189" t="s">
        <v>72</v>
      </c>
      <c r="E25" s="333" t="s">
        <v>59</v>
      </c>
      <c r="F25" s="333"/>
      <c r="G25" s="150" t="s">
        <v>62</v>
      </c>
      <c r="H25" s="191" t="s">
        <v>45</v>
      </c>
      <c r="I25" s="15">
        <v>4.4800000000000004</v>
      </c>
      <c r="J25" s="506">
        <v>820</v>
      </c>
      <c r="K25" s="507"/>
      <c r="L25" s="504">
        <f t="shared" si="0"/>
        <v>0</v>
      </c>
      <c r="M25" s="508" t="s">
        <v>299</v>
      </c>
    </row>
    <row r="26" spans="1:13" s="461" customFormat="1" ht="20" x14ac:dyDescent="0.4">
      <c r="A26" s="11">
        <v>20</v>
      </c>
      <c r="B26" s="189"/>
      <c r="C26" s="189" t="s">
        <v>70</v>
      </c>
      <c r="D26" s="189" t="s">
        <v>69</v>
      </c>
      <c r="E26" s="191" t="s">
        <v>51</v>
      </c>
      <c r="F26" s="388"/>
      <c r="G26" s="188" t="s">
        <v>62</v>
      </c>
      <c r="H26" s="191" t="s">
        <v>52</v>
      </c>
      <c r="I26" s="15">
        <v>3.76</v>
      </c>
      <c r="J26" s="506">
        <v>2110</v>
      </c>
      <c r="K26" s="507"/>
      <c r="L26" s="504">
        <f t="shared" si="0"/>
        <v>0</v>
      </c>
      <c r="M26" s="516" t="s">
        <v>357</v>
      </c>
    </row>
    <row r="27" spans="1:13" s="461" customFormat="1" ht="20" x14ac:dyDescent="0.4">
      <c r="A27" s="11">
        <v>21.1</v>
      </c>
      <c r="B27" s="189"/>
      <c r="C27" s="189" t="s">
        <v>70</v>
      </c>
      <c r="D27" s="189" t="s">
        <v>73</v>
      </c>
      <c r="E27" s="191" t="s">
        <v>51</v>
      </c>
      <c r="F27" s="388"/>
      <c r="G27" s="188" t="s">
        <v>62</v>
      </c>
      <c r="H27" s="191" t="s">
        <v>52</v>
      </c>
      <c r="I27" s="15">
        <v>2.85</v>
      </c>
      <c r="J27" s="506">
        <v>1310</v>
      </c>
      <c r="K27" s="507"/>
      <c r="L27" s="504">
        <f t="shared" si="0"/>
        <v>0</v>
      </c>
      <c r="M27" s="508" t="s">
        <v>301</v>
      </c>
    </row>
    <row r="28" spans="1:13" s="461" customFormat="1" ht="20" x14ac:dyDescent="0.4">
      <c r="A28" s="11">
        <v>21.2</v>
      </c>
      <c r="B28" s="189"/>
      <c r="C28" s="189" t="s">
        <v>70</v>
      </c>
      <c r="D28" s="189" t="s">
        <v>74</v>
      </c>
      <c r="E28" s="149" t="s">
        <v>44</v>
      </c>
      <c r="F28" s="391"/>
      <c r="G28" s="150" t="s">
        <v>176</v>
      </c>
      <c r="H28" s="191" t="s">
        <v>52</v>
      </c>
      <c r="I28" s="15">
        <v>1.5</v>
      </c>
      <c r="J28" s="506">
        <v>3220</v>
      </c>
      <c r="K28" s="507"/>
      <c r="L28" s="504">
        <f t="shared" si="0"/>
        <v>0</v>
      </c>
      <c r="M28" s="505" t="s">
        <v>360</v>
      </c>
    </row>
    <row r="29" spans="1:13" s="461" customFormat="1" ht="20" x14ac:dyDescent="0.4">
      <c r="A29" s="11">
        <v>22</v>
      </c>
      <c r="B29" s="189"/>
      <c r="C29" s="189" t="s">
        <v>76</v>
      </c>
      <c r="D29" s="189" t="s">
        <v>77</v>
      </c>
      <c r="E29" s="191" t="s">
        <v>44</v>
      </c>
      <c r="F29" s="388"/>
      <c r="G29" s="188" t="s">
        <v>43</v>
      </c>
      <c r="H29" s="191" t="s">
        <v>52</v>
      </c>
      <c r="I29" s="15">
        <v>2.38</v>
      </c>
      <c r="J29" s="506">
        <v>1150</v>
      </c>
      <c r="K29" s="507"/>
      <c r="L29" s="504">
        <f t="shared" si="0"/>
        <v>0</v>
      </c>
      <c r="M29" s="505" t="s">
        <v>303</v>
      </c>
    </row>
    <row r="30" spans="1:13" s="461" customFormat="1" ht="20" x14ac:dyDescent="0.4">
      <c r="A30" s="11">
        <v>23.1</v>
      </c>
      <c r="B30" s="189">
        <v>286</v>
      </c>
      <c r="C30" s="189" t="s">
        <v>78</v>
      </c>
      <c r="D30" s="189" t="s">
        <v>79</v>
      </c>
      <c r="E30" s="149" t="s">
        <v>44</v>
      </c>
      <c r="F30" s="391"/>
      <c r="G30" s="223" t="s">
        <v>43</v>
      </c>
      <c r="H30" s="191" t="s">
        <v>52</v>
      </c>
      <c r="I30" s="15">
        <v>0.56999999999999995</v>
      </c>
      <c r="J30" s="506">
        <v>1440</v>
      </c>
      <c r="K30" s="507"/>
      <c r="L30" s="504">
        <f t="shared" si="0"/>
        <v>0</v>
      </c>
      <c r="M30" s="505" t="s">
        <v>302</v>
      </c>
    </row>
    <row r="31" spans="1:13" s="461" customFormat="1" ht="20" x14ac:dyDescent="0.4">
      <c r="A31" s="11">
        <v>23.2</v>
      </c>
      <c r="B31" s="189"/>
      <c r="C31" s="189" t="s">
        <v>78</v>
      </c>
      <c r="D31" s="189" t="s">
        <v>80</v>
      </c>
      <c r="E31" s="191" t="s">
        <v>51</v>
      </c>
      <c r="F31" s="388"/>
      <c r="G31" s="224" t="s">
        <v>62</v>
      </c>
      <c r="H31" s="191" t="s">
        <v>52</v>
      </c>
      <c r="I31" s="15">
        <v>4.2300000000000004</v>
      </c>
      <c r="J31" s="506">
        <v>1310</v>
      </c>
      <c r="K31" s="507"/>
      <c r="L31" s="504">
        <f t="shared" si="0"/>
        <v>0</v>
      </c>
      <c r="M31" s="508" t="s">
        <v>301</v>
      </c>
    </row>
    <row r="32" spans="1:13" s="461" customFormat="1" ht="20" x14ac:dyDescent="0.4">
      <c r="A32" s="11">
        <v>24</v>
      </c>
      <c r="B32" s="189"/>
      <c r="C32" s="189" t="s">
        <v>78</v>
      </c>
      <c r="D32" s="189" t="s">
        <v>81</v>
      </c>
      <c r="E32" s="191" t="s">
        <v>51</v>
      </c>
      <c r="F32" s="388"/>
      <c r="G32" s="224" t="s">
        <v>62</v>
      </c>
      <c r="H32" s="191" t="s">
        <v>52</v>
      </c>
      <c r="I32" s="15">
        <v>2.5299999999999998</v>
      </c>
      <c r="J32" s="506">
        <v>1310</v>
      </c>
      <c r="K32" s="507"/>
      <c r="L32" s="504">
        <f t="shared" si="0"/>
        <v>0</v>
      </c>
      <c r="M32" s="508" t="s">
        <v>301</v>
      </c>
    </row>
    <row r="33" spans="1:13" s="461" customFormat="1" ht="20" x14ac:dyDescent="0.4">
      <c r="A33" s="11">
        <v>25.1</v>
      </c>
      <c r="B33" s="189"/>
      <c r="C33" s="189" t="s">
        <v>82</v>
      </c>
      <c r="D33" s="189" t="s">
        <v>83</v>
      </c>
      <c r="E33" s="191" t="s">
        <v>44</v>
      </c>
      <c r="F33" s="388"/>
      <c r="G33" s="188" t="s">
        <v>43</v>
      </c>
      <c r="H33" s="191" t="s">
        <v>52</v>
      </c>
      <c r="I33" s="15">
        <v>0.98</v>
      </c>
      <c r="J33" s="506">
        <v>1440</v>
      </c>
      <c r="K33" s="507"/>
      <c r="L33" s="504">
        <f t="shared" si="0"/>
        <v>0</v>
      </c>
      <c r="M33" s="505" t="s">
        <v>302</v>
      </c>
    </row>
    <row r="34" spans="1:13" s="461" customFormat="1" ht="20" x14ac:dyDescent="0.4">
      <c r="A34" s="11">
        <v>25.2</v>
      </c>
      <c r="B34" s="189"/>
      <c r="C34" s="189" t="s">
        <v>82</v>
      </c>
      <c r="D34" s="189" t="s">
        <v>84</v>
      </c>
      <c r="E34" s="191" t="s">
        <v>44</v>
      </c>
      <c r="F34" s="388"/>
      <c r="G34" s="188" t="s">
        <v>43</v>
      </c>
      <c r="H34" s="191" t="s">
        <v>52</v>
      </c>
      <c r="I34" s="15">
        <v>0.35</v>
      </c>
      <c r="J34" s="506">
        <v>1440</v>
      </c>
      <c r="K34" s="507"/>
      <c r="L34" s="504">
        <f t="shared" si="0"/>
        <v>0</v>
      </c>
      <c r="M34" s="505" t="s">
        <v>302</v>
      </c>
    </row>
    <row r="35" spans="1:13" s="461" customFormat="1" ht="20" x14ac:dyDescent="0.4">
      <c r="A35" s="11">
        <v>26</v>
      </c>
      <c r="B35" s="189"/>
      <c r="C35" s="189" t="s">
        <v>82</v>
      </c>
      <c r="D35" s="189" t="s">
        <v>85</v>
      </c>
      <c r="E35" s="191" t="s">
        <v>44</v>
      </c>
      <c r="F35" s="388"/>
      <c r="G35" s="202" t="s">
        <v>43</v>
      </c>
      <c r="H35" s="191" t="s">
        <v>52</v>
      </c>
      <c r="I35" s="15">
        <v>1.07</v>
      </c>
      <c r="J35" s="506">
        <v>1440</v>
      </c>
      <c r="K35" s="507"/>
      <c r="L35" s="504">
        <f t="shared" si="0"/>
        <v>0</v>
      </c>
      <c r="M35" s="505" t="s">
        <v>302</v>
      </c>
    </row>
    <row r="36" spans="1:13" s="461" customFormat="1" ht="20" x14ac:dyDescent="0.4">
      <c r="A36" s="11">
        <v>27</v>
      </c>
      <c r="B36" s="189"/>
      <c r="C36" s="189" t="s">
        <v>86</v>
      </c>
      <c r="D36" s="189" t="s">
        <v>87</v>
      </c>
      <c r="E36" s="191" t="s">
        <v>44</v>
      </c>
      <c r="F36" s="388"/>
      <c r="G36" s="188" t="s">
        <v>43</v>
      </c>
      <c r="H36" s="191" t="s">
        <v>52</v>
      </c>
      <c r="I36" s="15">
        <v>4.2699999999999996</v>
      </c>
      <c r="J36" s="506">
        <v>1150</v>
      </c>
      <c r="K36" s="507"/>
      <c r="L36" s="504">
        <f t="shared" si="0"/>
        <v>0</v>
      </c>
      <c r="M36" s="505" t="s">
        <v>303</v>
      </c>
    </row>
    <row r="37" spans="1:13" s="461" customFormat="1" ht="20" x14ac:dyDescent="0.4">
      <c r="A37" s="11">
        <v>28.1</v>
      </c>
      <c r="B37" s="189"/>
      <c r="C37" s="189" t="s">
        <v>86</v>
      </c>
      <c r="D37" s="189" t="s">
        <v>88</v>
      </c>
      <c r="E37" s="191" t="s">
        <v>44</v>
      </c>
      <c r="F37" s="388"/>
      <c r="G37" s="188" t="s">
        <v>43</v>
      </c>
      <c r="H37" s="191" t="s">
        <v>52</v>
      </c>
      <c r="I37" s="15">
        <v>0.65</v>
      </c>
      <c r="J37" s="506">
        <v>1150</v>
      </c>
      <c r="K37" s="507"/>
      <c r="L37" s="504">
        <f t="shared" si="0"/>
        <v>0</v>
      </c>
      <c r="M37" s="505" t="s">
        <v>303</v>
      </c>
    </row>
    <row r="38" spans="1:13" s="461" customFormat="1" ht="20" x14ac:dyDescent="0.4">
      <c r="A38" s="11">
        <v>28.2</v>
      </c>
      <c r="B38" s="189"/>
      <c r="C38" s="189" t="s">
        <v>86</v>
      </c>
      <c r="D38" s="189" t="s">
        <v>89</v>
      </c>
      <c r="E38" s="191" t="s">
        <v>44</v>
      </c>
      <c r="F38" s="388"/>
      <c r="G38" s="188" t="s">
        <v>43</v>
      </c>
      <c r="H38" s="191" t="s">
        <v>52</v>
      </c>
      <c r="I38" s="15">
        <v>1.77</v>
      </c>
      <c r="J38" s="506">
        <v>1150</v>
      </c>
      <c r="K38" s="507"/>
      <c r="L38" s="504">
        <f t="shared" si="0"/>
        <v>0</v>
      </c>
      <c r="M38" s="505" t="s">
        <v>303</v>
      </c>
    </row>
    <row r="39" spans="1:13" s="461" customFormat="1" ht="20" x14ac:dyDescent="0.4">
      <c r="A39" s="11">
        <v>29</v>
      </c>
      <c r="B39" s="189"/>
      <c r="C39" s="189" t="s">
        <v>90</v>
      </c>
      <c r="D39" s="189" t="s">
        <v>91</v>
      </c>
      <c r="E39" s="333" t="s">
        <v>59</v>
      </c>
      <c r="F39" s="333"/>
      <c r="G39" s="150" t="s">
        <v>62</v>
      </c>
      <c r="H39" s="191" t="s">
        <v>45</v>
      </c>
      <c r="I39" s="15">
        <v>5.55</v>
      </c>
      <c r="J39" s="506">
        <v>820</v>
      </c>
      <c r="K39" s="507"/>
      <c r="L39" s="504">
        <f t="shared" si="0"/>
        <v>0</v>
      </c>
      <c r="M39" s="508" t="s">
        <v>299</v>
      </c>
    </row>
    <row r="40" spans="1:13" s="461" customFormat="1" ht="20" x14ac:dyDescent="0.4">
      <c r="A40" s="11">
        <v>30</v>
      </c>
      <c r="B40" s="189"/>
      <c r="C40" s="189" t="s">
        <v>92</v>
      </c>
      <c r="D40" s="189" t="s">
        <v>93</v>
      </c>
      <c r="E40" s="191" t="s">
        <v>51</v>
      </c>
      <c r="F40" s="388"/>
      <c r="G40" s="188" t="s">
        <v>62</v>
      </c>
      <c r="H40" s="191" t="s">
        <v>52</v>
      </c>
      <c r="I40" s="15">
        <v>4.03</v>
      </c>
      <c r="J40" s="506">
        <v>2110</v>
      </c>
      <c r="K40" s="507"/>
      <c r="L40" s="504">
        <f t="shared" si="0"/>
        <v>0</v>
      </c>
      <c r="M40" s="516" t="s">
        <v>357</v>
      </c>
    </row>
    <row r="41" spans="1:13" s="461" customFormat="1" ht="20" x14ac:dyDescent="0.4">
      <c r="A41" s="11">
        <v>31</v>
      </c>
      <c r="B41" s="189"/>
      <c r="C41" s="189" t="s">
        <v>92</v>
      </c>
      <c r="D41" s="189" t="s">
        <v>94</v>
      </c>
      <c r="E41" s="191" t="s">
        <v>51</v>
      </c>
      <c r="F41" s="388"/>
      <c r="G41" s="188" t="s">
        <v>62</v>
      </c>
      <c r="H41" s="191" t="s">
        <v>52</v>
      </c>
      <c r="I41" s="15">
        <v>2.37</v>
      </c>
      <c r="J41" s="506">
        <v>2110</v>
      </c>
      <c r="K41" s="507"/>
      <c r="L41" s="504">
        <f t="shared" si="0"/>
        <v>0</v>
      </c>
      <c r="M41" s="516" t="s">
        <v>357</v>
      </c>
    </row>
    <row r="42" spans="1:13" s="461" customFormat="1" ht="20" x14ac:dyDescent="0.4">
      <c r="A42" s="11">
        <v>32</v>
      </c>
      <c r="B42" s="189"/>
      <c r="C42" s="189" t="s">
        <v>92</v>
      </c>
      <c r="D42" s="189" t="s">
        <v>95</v>
      </c>
      <c r="E42" s="191" t="s">
        <v>51</v>
      </c>
      <c r="F42" s="388"/>
      <c r="G42" s="188" t="s">
        <v>62</v>
      </c>
      <c r="H42" s="191" t="s">
        <v>52</v>
      </c>
      <c r="I42" s="15">
        <v>4.91</v>
      </c>
      <c r="J42" s="506">
        <v>2110</v>
      </c>
      <c r="K42" s="507"/>
      <c r="L42" s="504">
        <f t="shared" si="0"/>
        <v>0</v>
      </c>
      <c r="M42" s="516" t="s">
        <v>357</v>
      </c>
    </row>
    <row r="43" spans="1:13" ht="20" x14ac:dyDescent="0.4">
      <c r="A43" s="11">
        <v>33</v>
      </c>
      <c r="B43" s="189"/>
      <c r="C43" s="189" t="s">
        <v>96</v>
      </c>
      <c r="D43" s="189" t="s">
        <v>97</v>
      </c>
      <c r="E43" s="191" t="s">
        <v>51</v>
      </c>
      <c r="F43" s="388"/>
      <c r="G43" s="224" t="s">
        <v>62</v>
      </c>
      <c r="H43" s="191" t="s">
        <v>52</v>
      </c>
      <c r="I43" s="15">
        <v>3</v>
      </c>
      <c r="J43" s="506">
        <v>1310</v>
      </c>
      <c r="K43" s="507"/>
      <c r="L43" s="504">
        <f t="shared" si="0"/>
        <v>0</v>
      </c>
      <c r="M43" s="508" t="s">
        <v>301</v>
      </c>
    </row>
    <row r="44" spans="1:13" ht="20" x14ac:dyDescent="0.4">
      <c r="A44" s="20">
        <v>34.1</v>
      </c>
      <c r="B44" s="189">
        <v>287</v>
      </c>
      <c r="C44" s="189" t="s">
        <v>96</v>
      </c>
      <c r="D44" s="189" t="s">
        <v>98</v>
      </c>
      <c r="E44" s="149" t="s">
        <v>44</v>
      </c>
      <c r="F44" s="391"/>
      <c r="G44" s="223" t="s">
        <v>43</v>
      </c>
      <c r="H44" s="191" t="s">
        <v>52</v>
      </c>
      <c r="I44" s="15">
        <v>2.64</v>
      </c>
      <c r="J44" s="506">
        <v>3580</v>
      </c>
      <c r="K44" s="507"/>
      <c r="L44" s="504">
        <f t="shared" si="0"/>
        <v>0</v>
      </c>
      <c r="M44" s="518" t="s">
        <v>313</v>
      </c>
    </row>
    <row r="45" spans="1:13" ht="20" x14ac:dyDescent="0.4">
      <c r="A45" s="20">
        <v>34.200000000000003</v>
      </c>
      <c r="B45" s="189"/>
      <c r="C45" s="189" t="s">
        <v>96</v>
      </c>
      <c r="D45" s="189" t="s">
        <v>99</v>
      </c>
      <c r="E45" s="149" t="s">
        <v>44</v>
      </c>
      <c r="F45" s="391"/>
      <c r="G45" s="223" t="s">
        <v>176</v>
      </c>
      <c r="H45" s="191" t="s">
        <v>52</v>
      </c>
      <c r="I45" s="15">
        <v>0.85</v>
      </c>
      <c r="J45" s="506">
        <v>3580</v>
      </c>
      <c r="K45" s="507"/>
      <c r="L45" s="504">
        <f t="shared" si="0"/>
        <v>0</v>
      </c>
      <c r="M45" s="518" t="s">
        <v>487</v>
      </c>
    </row>
    <row r="46" spans="1:13" s="461" customFormat="1" ht="20" x14ac:dyDescent="0.4">
      <c r="A46" s="20">
        <v>34.299999999999997</v>
      </c>
      <c r="B46" s="189"/>
      <c r="C46" s="189" t="s">
        <v>96</v>
      </c>
      <c r="D46" s="189" t="s">
        <v>100</v>
      </c>
      <c r="E46" s="149" t="s">
        <v>44</v>
      </c>
      <c r="F46" s="391"/>
      <c r="G46" s="223" t="s">
        <v>176</v>
      </c>
      <c r="H46" s="191" t="s">
        <v>52</v>
      </c>
      <c r="I46" s="15">
        <v>1.1000000000000001</v>
      </c>
      <c r="J46" s="506">
        <v>3580</v>
      </c>
      <c r="K46" s="507">
        <v>4090</v>
      </c>
      <c r="L46" s="504">
        <f t="shared" si="0"/>
        <v>4090</v>
      </c>
      <c r="M46" s="518" t="s">
        <v>307</v>
      </c>
    </row>
    <row r="47" spans="1:13" s="461" customFormat="1" ht="20" x14ac:dyDescent="0.4">
      <c r="A47" s="11">
        <v>35</v>
      </c>
      <c r="B47" s="189"/>
      <c r="C47" s="189" t="s">
        <v>96</v>
      </c>
      <c r="D47" s="189" t="s">
        <v>101</v>
      </c>
      <c r="E47" s="149" t="s">
        <v>44</v>
      </c>
      <c r="F47" s="391"/>
      <c r="G47" s="223" t="s">
        <v>363</v>
      </c>
      <c r="H47" s="191" t="s">
        <v>52</v>
      </c>
      <c r="I47" s="15">
        <v>0.39</v>
      </c>
      <c r="J47" s="506">
        <v>5390</v>
      </c>
      <c r="K47" s="507"/>
      <c r="L47" s="504">
        <f t="shared" si="0"/>
        <v>0</v>
      </c>
      <c r="M47" s="505" t="s">
        <v>361</v>
      </c>
    </row>
    <row r="48" spans="1:13" s="461" customFormat="1" ht="20" x14ac:dyDescent="0.4">
      <c r="A48" s="20">
        <v>36.1</v>
      </c>
      <c r="B48" s="189">
        <v>288</v>
      </c>
      <c r="C48" s="189" t="s">
        <v>96</v>
      </c>
      <c r="D48" s="189" t="s">
        <v>102</v>
      </c>
      <c r="E48" s="191" t="s">
        <v>51</v>
      </c>
      <c r="F48" s="388"/>
      <c r="G48" s="224" t="s">
        <v>75</v>
      </c>
      <c r="H48" s="191" t="s">
        <v>52</v>
      </c>
      <c r="I48" s="15">
        <v>0.4</v>
      </c>
      <c r="J48" s="506">
        <v>2880</v>
      </c>
      <c r="K48" s="507">
        <v>3520</v>
      </c>
      <c r="L48" s="504">
        <f t="shared" si="0"/>
        <v>3520</v>
      </c>
      <c r="M48" s="508" t="s">
        <v>358</v>
      </c>
    </row>
    <row r="49" spans="1:13" s="461" customFormat="1" ht="20" x14ac:dyDescent="0.4">
      <c r="A49" s="20">
        <v>36.200000000000003</v>
      </c>
      <c r="B49" s="189"/>
      <c r="C49" s="189" t="s">
        <v>96</v>
      </c>
      <c r="D49" s="189" t="s">
        <v>402</v>
      </c>
      <c r="E49" s="191" t="s">
        <v>51</v>
      </c>
      <c r="F49" s="388"/>
      <c r="G49" s="202" t="s">
        <v>403</v>
      </c>
      <c r="H49" s="191" t="s">
        <v>52</v>
      </c>
      <c r="I49" s="15">
        <v>1.98</v>
      </c>
      <c r="J49" s="506">
        <v>4820</v>
      </c>
      <c r="K49" s="507"/>
      <c r="L49" s="504">
        <f t="shared" si="0"/>
        <v>0</v>
      </c>
      <c r="M49" s="517" t="s">
        <v>375</v>
      </c>
    </row>
    <row r="50" spans="1:13" s="461" customFormat="1" ht="20" x14ac:dyDescent="0.4">
      <c r="A50" s="168">
        <v>36.299999999999997</v>
      </c>
      <c r="B50" s="189"/>
      <c r="C50" s="189" t="s">
        <v>378</v>
      </c>
      <c r="D50" s="189" t="s">
        <v>371</v>
      </c>
      <c r="E50" s="191" t="s">
        <v>51</v>
      </c>
      <c r="F50" s="388"/>
      <c r="G50" s="224" t="s">
        <v>62</v>
      </c>
      <c r="H50" s="191" t="s">
        <v>52</v>
      </c>
      <c r="I50" s="15">
        <v>0.95</v>
      </c>
      <c r="J50" s="506">
        <v>1310</v>
      </c>
      <c r="K50" s="507"/>
      <c r="L50" s="504">
        <f t="shared" si="0"/>
        <v>0</v>
      </c>
      <c r="M50" s="508" t="s">
        <v>301</v>
      </c>
    </row>
    <row r="51" spans="1:13" s="461" customFormat="1" ht="20" x14ac:dyDescent="0.4">
      <c r="A51" s="168">
        <v>36.4</v>
      </c>
      <c r="B51" s="189"/>
      <c r="C51" s="189" t="s">
        <v>370</v>
      </c>
      <c r="D51" s="189" t="s">
        <v>372</v>
      </c>
      <c r="E51" s="191" t="s">
        <v>51</v>
      </c>
      <c r="F51" s="388"/>
      <c r="G51" s="224" t="s">
        <v>62</v>
      </c>
      <c r="H51" s="191" t="s">
        <v>52</v>
      </c>
      <c r="I51" s="15">
        <v>0.93</v>
      </c>
      <c r="J51" s="506">
        <v>1460</v>
      </c>
      <c r="K51" s="507"/>
      <c r="L51" s="504">
        <f t="shared" si="0"/>
        <v>0</v>
      </c>
      <c r="M51" s="517" t="s">
        <v>376</v>
      </c>
    </row>
    <row r="52" spans="1:13" s="461" customFormat="1" ht="20" x14ac:dyDescent="0.4">
      <c r="A52" s="191">
        <v>37</v>
      </c>
      <c r="B52" s="189">
        <v>285</v>
      </c>
      <c r="C52" s="189" t="s">
        <v>103</v>
      </c>
      <c r="D52" s="189" t="s">
        <v>104</v>
      </c>
      <c r="E52" s="191" t="s">
        <v>51</v>
      </c>
      <c r="F52" s="388"/>
      <c r="G52" s="188" t="s">
        <v>62</v>
      </c>
      <c r="H52" s="191" t="s">
        <v>52</v>
      </c>
      <c r="I52" s="15">
        <v>1.86</v>
      </c>
      <c r="J52" s="506">
        <v>1310</v>
      </c>
      <c r="K52" s="507"/>
      <c r="L52" s="504">
        <f t="shared" si="0"/>
        <v>0</v>
      </c>
      <c r="M52" s="508" t="s">
        <v>301</v>
      </c>
    </row>
    <row r="53" spans="1:13" s="461" customFormat="1" ht="20" x14ac:dyDescent="0.4">
      <c r="A53" s="11">
        <v>38</v>
      </c>
      <c r="B53" s="189"/>
      <c r="C53" s="189" t="s">
        <v>105</v>
      </c>
      <c r="D53" s="189" t="s">
        <v>106</v>
      </c>
      <c r="E53" s="191" t="s">
        <v>44</v>
      </c>
      <c r="F53" s="388"/>
      <c r="G53" s="224" t="s">
        <v>43</v>
      </c>
      <c r="H53" s="191" t="s">
        <v>52</v>
      </c>
      <c r="I53" s="15">
        <v>1.36</v>
      </c>
      <c r="J53" s="506">
        <v>1440</v>
      </c>
      <c r="K53" s="507">
        <v>1920</v>
      </c>
      <c r="L53" s="504">
        <f t="shared" si="0"/>
        <v>1920</v>
      </c>
      <c r="M53" s="505" t="s">
        <v>302</v>
      </c>
    </row>
    <row r="54" spans="1:13" s="461" customFormat="1" ht="20" x14ac:dyDescent="0.4">
      <c r="A54" s="11">
        <v>39</v>
      </c>
      <c r="B54" s="189"/>
      <c r="C54" s="189" t="s">
        <v>105</v>
      </c>
      <c r="D54" s="189" t="s">
        <v>107</v>
      </c>
      <c r="E54" s="191" t="s">
        <v>44</v>
      </c>
      <c r="F54" s="388"/>
      <c r="G54" s="202" t="s">
        <v>43</v>
      </c>
      <c r="H54" s="191" t="s">
        <v>52</v>
      </c>
      <c r="I54" s="15">
        <v>1.98</v>
      </c>
      <c r="J54" s="506">
        <v>1440</v>
      </c>
      <c r="K54" s="507">
        <v>1660</v>
      </c>
      <c r="L54" s="504">
        <f t="shared" si="0"/>
        <v>1660</v>
      </c>
      <c r="M54" s="505" t="s">
        <v>302</v>
      </c>
    </row>
    <row r="55" spans="1:13" s="461" customFormat="1" ht="20" x14ac:dyDescent="0.4">
      <c r="A55" s="11">
        <v>40</v>
      </c>
      <c r="B55" s="189">
        <v>289</v>
      </c>
      <c r="C55" s="189" t="s">
        <v>105</v>
      </c>
      <c r="D55" s="189" t="s">
        <v>108</v>
      </c>
      <c r="E55" s="191" t="s">
        <v>44</v>
      </c>
      <c r="F55" s="388"/>
      <c r="G55" s="224" t="s">
        <v>43</v>
      </c>
      <c r="H55" s="191" t="s">
        <v>52</v>
      </c>
      <c r="I55" s="15">
        <v>1.43</v>
      </c>
      <c r="J55" s="506">
        <v>1440</v>
      </c>
      <c r="K55" s="507"/>
      <c r="L55" s="504">
        <f t="shared" si="0"/>
        <v>0</v>
      </c>
      <c r="M55" s="505" t="s">
        <v>302</v>
      </c>
    </row>
    <row r="56" spans="1:13" s="461" customFormat="1" ht="20" x14ac:dyDescent="0.4">
      <c r="A56" s="11">
        <v>41</v>
      </c>
      <c r="B56" s="189"/>
      <c r="C56" s="189" t="s">
        <v>109</v>
      </c>
      <c r="D56" s="189" t="s">
        <v>110</v>
      </c>
      <c r="E56" s="191" t="s">
        <v>44</v>
      </c>
      <c r="F56" s="388"/>
      <c r="G56" s="188" t="s">
        <v>43</v>
      </c>
      <c r="H56" s="191" t="s">
        <v>52</v>
      </c>
      <c r="I56" s="15">
        <v>0.59</v>
      </c>
      <c r="J56" s="506">
        <v>1150</v>
      </c>
      <c r="K56" s="507"/>
      <c r="L56" s="504">
        <f t="shared" si="0"/>
        <v>0</v>
      </c>
      <c r="M56" s="505" t="s">
        <v>303</v>
      </c>
    </row>
    <row r="57" spans="1:13" s="461" customFormat="1" ht="20" x14ac:dyDescent="0.4">
      <c r="A57" s="11">
        <v>42</v>
      </c>
      <c r="B57" s="189"/>
      <c r="C57" s="189" t="s">
        <v>111</v>
      </c>
      <c r="D57" s="189" t="s">
        <v>112</v>
      </c>
      <c r="E57" s="191" t="s">
        <v>44</v>
      </c>
      <c r="F57" s="388"/>
      <c r="G57" s="188" t="s">
        <v>43</v>
      </c>
      <c r="H57" s="191" t="s">
        <v>52</v>
      </c>
      <c r="I57" s="15">
        <v>3.26</v>
      </c>
      <c r="J57" s="506">
        <v>1150</v>
      </c>
      <c r="K57" s="507"/>
      <c r="L57" s="504">
        <f t="shared" si="0"/>
        <v>0</v>
      </c>
      <c r="M57" s="505" t="s">
        <v>303</v>
      </c>
    </row>
    <row r="58" spans="1:13" s="461" customFormat="1" ht="20" x14ac:dyDescent="0.4">
      <c r="A58" s="11">
        <v>43.1</v>
      </c>
      <c r="B58" s="189"/>
      <c r="C58" s="189" t="s">
        <v>111</v>
      </c>
      <c r="D58" s="189" t="s">
        <v>113</v>
      </c>
      <c r="E58" s="191" t="s">
        <v>44</v>
      </c>
      <c r="F58" s="388"/>
      <c r="G58" s="188" t="s">
        <v>43</v>
      </c>
      <c r="H58" s="191" t="s">
        <v>52</v>
      </c>
      <c r="I58" s="15">
        <v>3.09</v>
      </c>
      <c r="J58" s="506">
        <v>1150</v>
      </c>
      <c r="K58" s="507"/>
      <c r="L58" s="504">
        <f t="shared" si="0"/>
        <v>0</v>
      </c>
      <c r="M58" s="505" t="s">
        <v>303</v>
      </c>
    </row>
    <row r="59" spans="1:13" s="461" customFormat="1" ht="20" x14ac:dyDescent="0.4">
      <c r="A59" s="11">
        <v>43.2</v>
      </c>
      <c r="B59" s="189"/>
      <c r="C59" s="189" t="s">
        <v>114</v>
      </c>
      <c r="D59" s="189" t="s">
        <v>115</v>
      </c>
      <c r="E59" s="191" t="s">
        <v>44</v>
      </c>
      <c r="F59" s="388"/>
      <c r="G59" s="188" t="s">
        <v>43</v>
      </c>
      <c r="H59" s="191" t="s">
        <v>52</v>
      </c>
      <c r="I59" s="15">
        <v>1.41</v>
      </c>
      <c r="J59" s="506">
        <v>1440</v>
      </c>
      <c r="K59" s="507">
        <v>1690</v>
      </c>
      <c r="L59" s="504">
        <f t="shared" si="0"/>
        <v>1690</v>
      </c>
      <c r="M59" s="505" t="s">
        <v>302</v>
      </c>
    </row>
    <row r="60" spans="1:13" ht="20" x14ac:dyDescent="0.4">
      <c r="A60" s="11">
        <v>43.3</v>
      </c>
      <c r="B60" s="189"/>
      <c r="C60" s="189" t="s">
        <v>114</v>
      </c>
      <c r="D60" s="189" t="s">
        <v>110</v>
      </c>
      <c r="E60" s="191" t="s">
        <v>44</v>
      </c>
      <c r="F60" s="388"/>
      <c r="G60" s="188" t="s">
        <v>43</v>
      </c>
      <c r="H60" s="191" t="s">
        <v>52</v>
      </c>
      <c r="I60" s="15">
        <v>0.65</v>
      </c>
      <c r="J60" s="506">
        <v>960</v>
      </c>
      <c r="K60" s="507"/>
      <c r="L60" s="504">
        <f t="shared" si="0"/>
        <v>0</v>
      </c>
      <c r="M60" s="505" t="s">
        <v>355</v>
      </c>
    </row>
    <row r="61" spans="1:13" s="461" customFormat="1" ht="20" x14ac:dyDescent="0.4">
      <c r="A61" s="11">
        <v>44</v>
      </c>
      <c r="B61" s="189"/>
      <c r="C61" s="189" t="s">
        <v>116</v>
      </c>
      <c r="D61" s="189" t="s">
        <v>117</v>
      </c>
      <c r="E61" s="333" t="s">
        <v>59</v>
      </c>
      <c r="F61" s="333"/>
      <c r="G61" s="150" t="s">
        <v>62</v>
      </c>
      <c r="H61" s="191" t="s">
        <v>45</v>
      </c>
      <c r="I61" s="15">
        <v>3.68</v>
      </c>
      <c r="J61" s="506">
        <v>820</v>
      </c>
      <c r="K61" s="507"/>
      <c r="L61" s="504">
        <f t="shared" si="0"/>
        <v>0</v>
      </c>
      <c r="M61" s="508" t="s">
        <v>299</v>
      </c>
    </row>
    <row r="62" spans="1:13" s="461" customFormat="1" ht="20" x14ac:dyDescent="0.4">
      <c r="A62" s="11">
        <v>45</v>
      </c>
      <c r="B62" s="189"/>
      <c r="C62" s="189" t="s">
        <v>116</v>
      </c>
      <c r="D62" s="189" t="s">
        <v>118</v>
      </c>
      <c r="E62" s="191" t="s">
        <v>51</v>
      </c>
      <c r="F62" s="388"/>
      <c r="G62" s="188" t="s">
        <v>62</v>
      </c>
      <c r="H62" s="191" t="s">
        <v>52</v>
      </c>
      <c r="I62" s="15">
        <v>5.21</v>
      </c>
      <c r="J62" s="506">
        <v>2110</v>
      </c>
      <c r="K62" s="507"/>
      <c r="L62" s="504">
        <f t="shared" si="0"/>
        <v>0</v>
      </c>
      <c r="M62" s="516" t="s">
        <v>357</v>
      </c>
    </row>
    <row r="63" spans="1:13" s="461" customFormat="1" ht="20" x14ac:dyDescent="0.4">
      <c r="A63" s="11">
        <v>46</v>
      </c>
      <c r="B63" s="189"/>
      <c r="C63" s="189" t="s">
        <v>116</v>
      </c>
      <c r="D63" s="189" t="s">
        <v>119</v>
      </c>
      <c r="E63" s="191" t="s">
        <v>51</v>
      </c>
      <c r="F63" s="388"/>
      <c r="G63" s="188" t="s">
        <v>62</v>
      </c>
      <c r="H63" s="191" t="s">
        <v>52</v>
      </c>
      <c r="I63" s="15">
        <v>4.28</v>
      </c>
      <c r="J63" s="506">
        <v>1310</v>
      </c>
      <c r="K63" s="507"/>
      <c r="L63" s="504">
        <f t="shared" si="0"/>
        <v>0</v>
      </c>
      <c r="M63" s="508" t="s">
        <v>301</v>
      </c>
    </row>
    <row r="64" spans="1:13" s="461" customFormat="1" ht="20" x14ac:dyDescent="0.4">
      <c r="A64" s="11">
        <v>47</v>
      </c>
      <c r="B64" s="189"/>
      <c r="C64" s="189" t="s">
        <v>120</v>
      </c>
      <c r="D64" s="189" t="s">
        <v>121</v>
      </c>
      <c r="E64" s="191" t="s">
        <v>44</v>
      </c>
      <c r="F64" s="388"/>
      <c r="G64" s="188" t="s">
        <v>43</v>
      </c>
      <c r="H64" s="191" t="s">
        <v>122</v>
      </c>
      <c r="I64" s="15">
        <v>0.64</v>
      </c>
      <c r="J64" s="506">
        <v>1440</v>
      </c>
      <c r="K64" s="507"/>
      <c r="L64" s="504">
        <f t="shared" si="0"/>
        <v>0</v>
      </c>
      <c r="M64" s="505" t="s">
        <v>302</v>
      </c>
    </row>
    <row r="65" spans="1:13" s="461" customFormat="1" ht="20" x14ac:dyDescent="0.4">
      <c r="A65" s="11">
        <v>48</v>
      </c>
      <c r="B65" s="189">
        <v>241</v>
      </c>
      <c r="C65" s="189" t="s">
        <v>120</v>
      </c>
      <c r="D65" s="189" t="s">
        <v>123</v>
      </c>
      <c r="E65" s="191" t="s">
        <v>44</v>
      </c>
      <c r="F65" s="388"/>
      <c r="G65" s="188" t="s">
        <v>43</v>
      </c>
      <c r="H65" s="191" t="s">
        <v>122</v>
      </c>
      <c r="I65" s="15">
        <v>0.94</v>
      </c>
      <c r="J65" s="506">
        <v>1440</v>
      </c>
      <c r="K65" s="507"/>
      <c r="L65" s="504">
        <f t="shared" si="0"/>
        <v>0</v>
      </c>
      <c r="M65" s="505" t="s">
        <v>302</v>
      </c>
    </row>
    <row r="66" spans="1:13" s="461" customFormat="1" ht="20" x14ac:dyDescent="0.4">
      <c r="A66" s="11">
        <v>49</v>
      </c>
      <c r="B66" s="189"/>
      <c r="C66" s="189" t="s">
        <v>120</v>
      </c>
      <c r="D66" s="189" t="s">
        <v>124</v>
      </c>
      <c r="E66" s="191" t="s">
        <v>44</v>
      </c>
      <c r="F66" s="388"/>
      <c r="G66" s="202" t="s">
        <v>43</v>
      </c>
      <c r="H66" s="191" t="s">
        <v>122</v>
      </c>
      <c r="I66" s="15">
        <v>0.26</v>
      </c>
      <c r="J66" s="506">
        <v>1270</v>
      </c>
      <c r="K66" s="507"/>
      <c r="L66" s="504">
        <f t="shared" si="0"/>
        <v>0</v>
      </c>
      <c r="M66" s="505" t="s">
        <v>315</v>
      </c>
    </row>
    <row r="67" spans="1:13" s="461" customFormat="1" ht="20" x14ac:dyDescent="0.4">
      <c r="A67" s="11">
        <v>51</v>
      </c>
      <c r="B67" s="189"/>
      <c r="C67" s="189" t="s">
        <v>125</v>
      </c>
      <c r="D67" s="189" t="s">
        <v>126</v>
      </c>
      <c r="E67" s="191" t="s">
        <v>51</v>
      </c>
      <c r="F67" s="388"/>
      <c r="G67" s="188" t="s">
        <v>62</v>
      </c>
      <c r="H67" s="191" t="s">
        <v>52</v>
      </c>
      <c r="I67" s="15">
        <v>3.96</v>
      </c>
      <c r="J67" s="506">
        <v>2110</v>
      </c>
      <c r="K67" s="507"/>
      <c r="L67" s="504">
        <f t="shared" si="0"/>
        <v>0</v>
      </c>
      <c r="M67" s="516" t="s">
        <v>357</v>
      </c>
    </row>
    <row r="68" spans="1:13" s="461" customFormat="1" ht="20" x14ac:dyDescent="0.4">
      <c r="A68" s="11">
        <v>52</v>
      </c>
      <c r="B68" s="189"/>
      <c r="C68" s="189" t="s">
        <v>125</v>
      </c>
      <c r="D68" s="189" t="s">
        <v>127</v>
      </c>
      <c r="E68" s="333" t="s">
        <v>59</v>
      </c>
      <c r="F68" s="333"/>
      <c r="G68" s="150" t="s">
        <v>62</v>
      </c>
      <c r="H68" s="191" t="s">
        <v>45</v>
      </c>
      <c r="I68" s="15">
        <v>4.9800000000000004</v>
      </c>
      <c r="J68" s="506">
        <v>820</v>
      </c>
      <c r="K68" s="507"/>
      <c r="L68" s="504">
        <f t="shared" si="0"/>
        <v>0</v>
      </c>
      <c r="M68" s="508" t="s">
        <v>299</v>
      </c>
    </row>
    <row r="69" spans="1:13" s="461" customFormat="1" ht="20" x14ac:dyDescent="0.4">
      <c r="A69" s="11">
        <v>53</v>
      </c>
      <c r="B69" s="189"/>
      <c r="C69" s="189" t="s">
        <v>128</v>
      </c>
      <c r="D69" s="189" t="s">
        <v>129</v>
      </c>
      <c r="E69" s="191" t="s">
        <v>44</v>
      </c>
      <c r="F69" s="388"/>
      <c r="G69" s="188" t="s">
        <v>43</v>
      </c>
      <c r="H69" s="191" t="s">
        <v>52</v>
      </c>
      <c r="I69" s="15">
        <v>1.31</v>
      </c>
      <c r="J69" s="506">
        <v>1440</v>
      </c>
      <c r="K69" s="507"/>
      <c r="L69" s="504">
        <f t="shared" si="0"/>
        <v>0</v>
      </c>
      <c r="M69" s="505" t="s">
        <v>302</v>
      </c>
    </row>
    <row r="70" spans="1:13" s="461" customFormat="1" ht="20" x14ac:dyDescent="0.4">
      <c r="A70" s="11">
        <v>54.1</v>
      </c>
      <c r="B70" s="189"/>
      <c r="C70" s="189" t="s">
        <v>128</v>
      </c>
      <c r="D70" s="189" t="s">
        <v>130</v>
      </c>
      <c r="E70" s="191" t="s">
        <v>44</v>
      </c>
      <c r="F70" s="388"/>
      <c r="G70" s="224" t="s">
        <v>43</v>
      </c>
      <c r="H70" s="191" t="s">
        <v>52</v>
      </c>
      <c r="I70" s="15">
        <v>0.37</v>
      </c>
      <c r="J70" s="506">
        <v>1440</v>
      </c>
      <c r="K70" s="507"/>
      <c r="L70" s="504">
        <f t="shared" si="0"/>
        <v>0</v>
      </c>
      <c r="M70" s="505" t="s">
        <v>302</v>
      </c>
    </row>
    <row r="71" spans="1:13" s="461" customFormat="1" ht="20" x14ac:dyDescent="0.4">
      <c r="A71" s="11">
        <v>54.2</v>
      </c>
      <c r="B71" s="189"/>
      <c r="C71" s="189" t="s">
        <v>128</v>
      </c>
      <c r="D71" s="189" t="s">
        <v>131</v>
      </c>
      <c r="E71" s="191" t="s">
        <v>44</v>
      </c>
      <c r="F71" s="388"/>
      <c r="G71" s="224" t="s">
        <v>43</v>
      </c>
      <c r="H71" s="191" t="s">
        <v>52</v>
      </c>
      <c r="I71" s="15">
        <v>0.77</v>
      </c>
      <c r="J71" s="506">
        <v>1440</v>
      </c>
      <c r="K71" s="507"/>
      <c r="L71" s="504">
        <f t="shared" si="0"/>
        <v>0</v>
      </c>
      <c r="M71" s="505" t="s">
        <v>302</v>
      </c>
    </row>
    <row r="72" spans="1:13" s="461" customFormat="1" ht="20" x14ac:dyDescent="0.4">
      <c r="A72" s="11">
        <v>54.3</v>
      </c>
      <c r="B72" s="189"/>
      <c r="C72" s="189" t="s">
        <v>128</v>
      </c>
      <c r="D72" s="189" t="s">
        <v>132</v>
      </c>
      <c r="E72" s="191" t="s">
        <v>44</v>
      </c>
      <c r="F72" s="388"/>
      <c r="G72" s="224" t="s">
        <v>43</v>
      </c>
      <c r="H72" s="191" t="s">
        <v>52</v>
      </c>
      <c r="I72" s="15">
        <v>0.37</v>
      </c>
      <c r="J72" s="506">
        <v>1440</v>
      </c>
      <c r="K72" s="507"/>
      <c r="L72" s="504">
        <f t="shared" si="0"/>
        <v>0</v>
      </c>
      <c r="M72" s="505" t="s">
        <v>302</v>
      </c>
    </row>
    <row r="73" spans="1:13" s="461" customFormat="1" ht="20" x14ac:dyDescent="0.4">
      <c r="A73" s="11">
        <v>55</v>
      </c>
      <c r="B73" s="189"/>
      <c r="C73" s="189" t="s">
        <v>128</v>
      </c>
      <c r="D73" s="189" t="s">
        <v>133</v>
      </c>
      <c r="E73" s="191" t="s">
        <v>44</v>
      </c>
      <c r="F73" s="388"/>
      <c r="G73" s="188" t="s">
        <v>43</v>
      </c>
      <c r="H73" s="191" t="s">
        <v>52</v>
      </c>
      <c r="I73" s="15">
        <v>0.95</v>
      </c>
      <c r="J73" s="506">
        <v>1440</v>
      </c>
      <c r="K73" s="507"/>
      <c r="L73" s="504">
        <f t="shared" si="0"/>
        <v>0</v>
      </c>
      <c r="M73" s="505" t="s">
        <v>302</v>
      </c>
    </row>
    <row r="74" spans="1:13" s="461" customFormat="1" ht="20" x14ac:dyDescent="0.4">
      <c r="A74" s="11">
        <v>56</v>
      </c>
      <c r="B74" s="189">
        <v>280</v>
      </c>
      <c r="C74" s="189" t="s">
        <v>134</v>
      </c>
      <c r="D74" s="189" t="s">
        <v>135</v>
      </c>
      <c r="E74" s="191" t="s">
        <v>44</v>
      </c>
      <c r="F74" s="388"/>
      <c r="G74" s="188" t="s">
        <v>43</v>
      </c>
      <c r="H74" s="191" t="s">
        <v>52</v>
      </c>
      <c r="I74" s="15">
        <v>1.87</v>
      </c>
      <c r="J74" s="506">
        <v>1440</v>
      </c>
      <c r="K74" s="507"/>
      <c r="L74" s="504">
        <f t="shared" si="0"/>
        <v>0</v>
      </c>
      <c r="M74" s="505" t="s">
        <v>302</v>
      </c>
    </row>
    <row r="75" spans="1:13" s="461" customFormat="1" ht="20" x14ac:dyDescent="0.4">
      <c r="A75" s="11">
        <v>57</v>
      </c>
      <c r="B75" s="189"/>
      <c r="C75" s="189" t="s">
        <v>134</v>
      </c>
      <c r="D75" s="189" t="s">
        <v>136</v>
      </c>
      <c r="E75" s="191" t="s">
        <v>44</v>
      </c>
      <c r="F75" s="388"/>
      <c r="G75" s="188" t="s">
        <v>43</v>
      </c>
      <c r="H75" s="191" t="s">
        <v>52</v>
      </c>
      <c r="I75" s="15">
        <v>1.26</v>
      </c>
      <c r="J75" s="506">
        <v>1440</v>
      </c>
      <c r="K75" s="507"/>
      <c r="L75" s="504">
        <f t="shared" ref="L75:L148" si="1">IF(K75=" ",J75,K75)</f>
        <v>0</v>
      </c>
      <c r="M75" s="505" t="s">
        <v>302</v>
      </c>
    </row>
    <row r="76" spans="1:13" s="461" customFormat="1" ht="20" x14ac:dyDescent="0.4">
      <c r="A76" s="11">
        <v>58</v>
      </c>
      <c r="B76" s="189"/>
      <c r="C76" s="189" t="s">
        <v>137</v>
      </c>
      <c r="D76" s="189" t="s">
        <v>138</v>
      </c>
      <c r="E76" s="333" t="s">
        <v>59</v>
      </c>
      <c r="F76" s="333"/>
      <c r="G76" s="150" t="s">
        <v>50</v>
      </c>
      <c r="H76" s="191" t="s">
        <v>45</v>
      </c>
      <c r="I76" s="15">
        <v>4.1900000000000004</v>
      </c>
      <c r="J76" s="506">
        <v>820</v>
      </c>
      <c r="K76" s="507"/>
      <c r="L76" s="504">
        <f t="shared" si="1"/>
        <v>0</v>
      </c>
      <c r="M76" s="508" t="s">
        <v>299</v>
      </c>
    </row>
    <row r="77" spans="1:13" s="461" customFormat="1" ht="20" x14ac:dyDescent="0.4">
      <c r="A77" s="11">
        <v>59</v>
      </c>
      <c r="B77" s="189"/>
      <c r="C77" s="189" t="s">
        <v>139</v>
      </c>
      <c r="D77" s="189" t="s">
        <v>140</v>
      </c>
      <c r="E77" s="191" t="s">
        <v>44</v>
      </c>
      <c r="F77" s="388"/>
      <c r="G77" s="223" t="s">
        <v>43</v>
      </c>
      <c r="H77" s="191" t="s">
        <v>52</v>
      </c>
      <c r="I77" s="15">
        <v>0.42</v>
      </c>
      <c r="J77" s="506">
        <v>1440</v>
      </c>
      <c r="K77" s="507"/>
      <c r="L77" s="504">
        <f t="shared" si="1"/>
        <v>0</v>
      </c>
      <c r="M77" s="518" t="s">
        <v>390</v>
      </c>
    </row>
    <row r="78" spans="1:13" s="461" customFormat="1" ht="20" x14ac:dyDescent="0.4">
      <c r="A78" s="11">
        <v>59</v>
      </c>
      <c r="B78" s="189"/>
      <c r="C78" s="189" t="s">
        <v>139</v>
      </c>
      <c r="D78" s="189" t="s">
        <v>140</v>
      </c>
      <c r="E78" s="191" t="s">
        <v>44</v>
      </c>
      <c r="F78" s="388"/>
      <c r="G78" s="150" t="s">
        <v>43</v>
      </c>
      <c r="H78" s="191" t="s">
        <v>52</v>
      </c>
      <c r="I78" s="15">
        <v>1.68</v>
      </c>
      <c r="J78" s="506">
        <v>1150</v>
      </c>
      <c r="K78" s="507"/>
      <c r="L78" s="504">
        <f t="shared" si="1"/>
        <v>0</v>
      </c>
      <c r="M78" s="505" t="s">
        <v>303</v>
      </c>
    </row>
    <row r="79" spans="1:13" s="461" customFormat="1" ht="20" x14ac:dyDescent="0.4">
      <c r="A79" s="11">
        <v>60</v>
      </c>
      <c r="B79" s="189"/>
      <c r="C79" s="189" t="s">
        <v>141</v>
      </c>
      <c r="D79" s="189" t="s">
        <v>142</v>
      </c>
      <c r="E79" s="333" t="s">
        <v>59</v>
      </c>
      <c r="F79" s="333"/>
      <c r="G79" s="150" t="s">
        <v>50</v>
      </c>
      <c r="H79" s="191" t="s">
        <v>45</v>
      </c>
      <c r="I79" s="15">
        <v>1.57</v>
      </c>
      <c r="J79" s="506">
        <v>820</v>
      </c>
      <c r="K79" s="507"/>
      <c r="L79" s="504">
        <f t="shared" si="1"/>
        <v>0</v>
      </c>
      <c r="M79" s="508" t="s">
        <v>299</v>
      </c>
    </row>
    <row r="80" spans="1:13" s="461" customFormat="1" ht="20" x14ac:dyDescent="0.4">
      <c r="A80" s="11">
        <v>61</v>
      </c>
      <c r="B80" s="189"/>
      <c r="C80" s="189" t="s">
        <v>143</v>
      </c>
      <c r="D80" s="189" t="s">
        <v>144</v>
      </c>
      <c r="E80" s="333" t="s">
        <v>59</v>
      </c>
      <c r="F80" s="333"/>
      <c r="G80" s="150" t="s">
        <v>50</v>
      </c>
      <c r="H80" s="191" t="s">
        <v>45</v>
      </c>
      <c r="I80" s="15">
        <v>1.1299999999999999</v>
      </c>
      <c r="J80" s="506">
        <v>820</v>
      </c>
      <c r="K80" s="507"/>
      <c r="L80" s="504">
        <f t="shared" si="1"/>
        <v>0</v>
      </c>
      <c r="M80" s="508" t="s">
        <v>299</v>
      </c>
    </row>
    <row r="81" spans="1:13" s="461" customFormat="1" ht="20" x14ac:dyDescent="0.4">
      <c r="A81" s="11">
        <v>62.1</v>
      </c>
      <c r="B81" s="189"/>
      <c r="C81" s="189" t="s">
        <v>145</v>
      </c>
      <c r="D81" s="189" t="s">
        <v>146</v>
      </c>
      <c r="E81" s="191" t="s">
        <v>44</v>
      </c>
      <c r="F81" s="388"/>
      <c r="G81" s="150" t="s">
        <v>43</v>
      </c>
      <c r="H81" s="191" t="s">
        <v>52</v>
      </c>
      <c r="I81" s="15">
        <v>0.95</v>
      </c>
      <c r="J81" s="506">
        <v>1440</v>
      </c>
      <c r="K81" s="507"/>
      <c r="L81" s="504">
        <f t="shared" si="1"/>
        <v>0</v>
      </c>
      <c r="M81" s="505" t="s">
        <v>302</v>
      </c>
    </row>
    <row r="82" spans="1:13" s="461" customFormat="1" ht="20" x14ac:dyDescent="0.4">
      <c r="A82" s="11">
        <v>62.2</v>
      </c>
      <c r="B82" s="189"/>
      <c r="C82" s="189" t="s">
        <v>147</v>
      </c>
      <c r="D82" s="189" t="s">
        <v>148</v>
      </c>
      <c r="E82" s="149" t="s">
        <v>44</v>
      </c>
      <c r="F82" s="391"/>
      <c r="G82" s="223" t="s">
        <v>43</v>
      </c>
      <c r="H82" s="191" t="s">
        <v>52</v>
      </c>
      <c r="I82" s="15">
        <v>0.85</v>
      </c>
      <c r="J82" s="506">
        <v>1150</v>
      </c>
      <c r="K82" s="507"/>
      <c r="L82" s="504">
        <f t="shared" si="1"/>
        <v>0</v>
      </c>
      <c r="M82" s="505" t="s">
        <v>303</v>
      </c>
    </row>
    <row r="83" spans="1:13" s="461" customFormat="1" ht="20" x14ac:dyDescent="0.4">
      <c r="A83" s="11">
        <v>63</v>
      </c>
      <c r="B83" s="189"/>
      <c r="C83" s="189" t="s">
        <v>149</v>
      </c>
      <c r="D83" s="189" t="s">
        <v>150</v>
      </c>
      <c r="E83" s="333" t="s">
        <v>59</v>
      </c>
      <c r="F83" s="333"/>
      <c r="G83" s="150" t="s">
        <v>50</v>
      </c>
      <c r="H83" s="191" t="s">
        <v>45</v>
      </c>
      <c r="I83" s="15">
        <v>2.73</v>
      </c>
      <c r="J83" s="506">
        <v>820</v>
      </c>
      <c r="K83" s="507"/>
      <c r="L83" s="504">
        <f t="shared" si="1"/>
        <v>0</v>
      </c>
      <c r="M83" s="508" t="s">
        <v>299</v>
      </c>
    </row>
    <row r="84" spans="1:13" s="461" customFormat="1" ht="20" x14ac:dyDescent="0.4">
      <c r="A84" s="11">
        <v>64</v>
      </c>
      <c r="B84" s="189"/>
      <c r="C84" s="189" t="s">
        <v>151</v>
      </c>
      <c r="D84" s="189" t="s">
        <v>316</v>
      </c>
      <c r="E84" s="191" t="s">
        <v>44</v>
      </c>
      <c r="F84" s="388"/>
      <c r="G84" s="150" t="s">
        <v>43</v>
      </c>
      <c r="H84" s="191" t="s">
        <v>52</v>
      </c>
      <c r="I84" s="15">
        <v>3.09</v>
      </c>
      <c r="J84" s="506">
        <v>1440</v>
      </c>
      <c r="K84" s="507"/>
      <c r="L84" s="504">
        <f t="shared" si="1"/>
        <v>0</v>
      </c>
      <c r="M84" s="505" t="s">
        <v>302</v>
      </c>
    </row>
    <row r="85" spans="1:13" s="461" customFormat="1" ht="20" x14ac:dyDescent="0.4">
      <c r="A85" s="11">
        <v>65</v>
      </c>
      <c r="B85" s="189"/>
      <c r="C85" s="189" t="s">
        <v>151</v>
      </c>
      <c r="D85" s="189" t="s">
        <v>317</v>
      </c>
      <c r="E85" s="149" t="s">
        <v>44</v>
      </c>
      <c r="F85" s="391"/>
      <c r="G85" s="223" t="s">
        <v>43</v>
      </c>
      <c r="H85" s="191" t="s">
        <v>52</v>
      </c>
      <c r="I85" s="15">
        <v>2.25</v>
      </c>
      <c r="J85" s="506">
        <v>1440</v>
      </c>
      <c r="K85" s="507"/>
      <c r="L85" s="504">
        <f t="shared" si="1"/>
        <v>0</v>
      </c>
      <c r="M85" s="508" t="s">
        <v>302</v>
      </c>
    </row>
    <row r="86" spans="1:13" s="461" customFormat="1" ht="20" x14ac:dyDescent="0.4">
      <c r="A86" s="11">
        <v>66</v>
      </c>
      <c r="B86" s="189"/>
      <c r="C86" s="189" t="s">
        <v>152</v>
      </c>
      <c r="D86" s="189" t="s">
        <v>153</v>
      </c>
      <c r="E86" s="333" t="s">
        <v>59</v>
      </c>
      <c r="F86" s="333"/>
      <c r="G86" s="150" t="s">
        <v>50</v>
      </c>
      <c r="H86" s="191" t="s">
        <v>45</v>
      </c>
      <c r="I86" s="15">
        <v>2.5299999999999998</v>
      </c>
      <c r="J86" s="506">
        <v>820</v>
      </c>
      <c r="K86" s="507"/>
      <c r="L86" s="504">
        <f t="shared" si="1"/>
        <v>0</v>
      </c>
      <c r="M86" s="508" t="s">
        <v>299</v>
      </c>
    </row>
    <row r="87" spans="1:13" s="461" customFormat="1" ht="20" x14ac:dyDescent="0.4">
      <c r="A87" s="22">
        <v>67.099999999999994</v>
      </c>
      <c r="B87" s="163"/>
      <c r="C87" s="163" t="s">
        <v>154</v>
      </c>
      <c r="D87" s="163" t="s">
        <v>155</v>
      </c>
      <c r="E87" s="25" t="s">
        <v>44</v>
      </c>
      <c r="F87" s="25"/>
      <c r="G87" s="251" t="s">
        <v>43</v>
      </c>
      <c r="H87" s="25" t="s">
        <v>52</v>
      </c>
      <c r="I87" s="27">
        <v>1.75</v>
      </c>
      <c r="J87" s="360">
        <v>1150</v>
      </c>
      <c r="K87" s="515">
        <v>2250</v>
      </c>
      <c r="L87" s="519">
        <f t="shared" si="1"/>
        <v>2250</v>
      </c>
      <c r="M87" s="505" t="s">
        <v>305</v>
      </c>
    </row>
    <row r="88" spans="1:13" s="461" customFormat="1" ht="20" x14ac:dyDescent="0.4">
      <c r="A88" s="22">
        <v>67.2</v>
      </c>
      <c r="B88" s="163"/>
      <c r="C88" s="163" t="s">
        <v>154</v>
      </c>
      <c r="D88" s="163" t="s">
        <v>156</v>
      </c>
      <c r="E88" s="25" t="s">
        <v>44</v>
      </c>
      <c r="F88" s="25"/>
      <c r="G88" s="282" t="s">
        <v>43</v>
      </c>
      <c r="H88" s="25" t="s">
        <v>52</v>
      </c>
      <c r="I88" s="27">
        <v>1.61</v>
      </c>
      <c r="J88" s="506">
        <v>1440</v>
      </c>
      <c r="K88" s="515">
        <v>2110</v>
      </c>
      <c r="L88" s="519">
        <f t="shared" si="1"/>
        <v>2110</v>
      </c>
      <c r="M88" s="505" t="s">
        <v>302</v>
      </c>
    </row>
    <row r="89" spans="1:13" ht="20" x14ac:dyDescent="0.4">
      <c r="A89" s="22">
        <v>67.3</v>
      </c>
      <c r="B89" s="163"/>
      <c r="C89" s="163" t="s">
        <v>157</v>
      </c>
      <c r="D89" s="163" t="s">
        <v>158</v>
      </c>
      <c r="E89" s="25" t="s">
        <v>44</v>
      </c>
      <c r="F89" s="25"/>
      <c r="G89" s="143" t="s">
        <v>43</v>
      </c>
      <c r="H89" s="25" t="s">
        <v>52</v>
      </c>
      <c r="I89" s="27">
        <v>0.47</v>
      </c>
      <c r="J89" s="506">
        <v>1440</v>
      </c>
      <c r="K89" s="515"/>
      <c r="L89" s="519">
        <f t="shared" si="1"/>
        <v>0</v>
      </c>
      <c r="M89" s="505" t="s">
        <v>302</v>
      </c>
    </row>
    <row r="90" spans="1:13" ht="20" x14ac:dyDescent="0.4">
      <c r="A90" s="11">
        <v>68</v>
      </c>
      <c r="B90" s="189"/>
      <c r="C90" s="189" t="s">
        <v>159</v>
      </c>
      <c r="D90" s="189" t="s">
        <v>160</v>
      </c>
      <c r="E90" s="191" t="s">
        <v>51</v>
      </c>
      <c r="F90" s="388"/>
      <c r="G90" s="150" t="s">
        <v>50</v>
      </c>
      <c r="H90" s="191" t="s">
        <v>52</v>
      </c>
      <c r="I90" s="15">
        <v>3.2</v>
      </c>
      <c r="J90" s="506">
        <v>1310</v>
      </c>
      <c r="K90" s="507"/>
      <c r="L90" s="519">
        <f t="shared" si="1"/>
        <v>0</v>
      </c>
      <c r="M90" s="508" t="s">
        <v>301</v>
      </c>
    </row>
    <row r="91" spans="1:13" ht="20" x14ac:dyDescent="0.4">
      <c r="A91" s="11">
        <v>69</v>
      </c>
      <c r="B91" s="189"/>
      <c r="C91" s="189" t="s">
        <v>161</v>
      </c>
      <c r="D91" s="189" t="s">
        <v>162</v>
      </c>
      <c r="E91" s="149" t="s">
        <v>44</v>
      </c>
      <c r="F91" s="391"/>
      <c r="G91" s="150" t="s">
        <v>43</v>
      </c>
      <c r="H91" s="191" t="s">
        <v>52</v>
      </c>
      <c r="I91" s="123">
        <v>5.1100000000000003</v>
      </c>
      <c r="J91" s="506">
        <v>1440</v>
      </c>
      <c r="K91" s="507"/>
      <c r="L91" s="519">
        <f t="shared" si="1"/>
        <v>0</v>
      </c>
      <c r="M91" s="508" t="s">
        <v>302</v>
      </c>
    </row>
    <row r="92" spans="1:13" ht="20" x14ac:dyDescent="0.4">
      <c r="A92" s="11">
        <v>71</v>
      </c>
      <c r="B92" s="189"/>
      <c r="C92" s="189" t="s">
        <v>163</v>
      </c>
      <c r="D92" s="189" t="s">
        <v>164</v>
      </c>
      <c r="E92" s="191" t="s">
        <v>44</v>
      </c>
      <c r="F92" s="388"/>
      <c r="G92" s="150" t="s">
        <v>43</v>
      </c>
      <c r="H92" s="191" t="s">
        <v>52</v>
      </c>
      <c r="I92" s="15">
        <v>1.75</v>
      </c>
      <c r="J92" s="360">
        <v>1150</v>
      </c>
      <c r="K92" s="507"/>
      <c r="L92" s="504">
        <f t="shared" si="1"/>
        <v>0</v>
      </c>
      <c r="M92" s="505" t="s">
        <v>305</v>
      </c>
    </row>
    <row r="93" spans="1:13" ht="20" x14ac:dyDescent="0.4">
      <c r="A93" s="11">
        <v>72</v>
      </c>
      <c r="B93" s="189"/>
      <c r="C93" s="189" t="s">
        <v>165</v>
      </c>
      <c r="D93" s="189" t="s">
        <v>166</v>
      </c>
      <c r="E93" s="191" t="s">
        <v>44</v>
      </c>
      <c r="F93" s="388"/>
      <c r="G93" s="223" t="s">
        <v>43</v>
      </c>
      <c r="H93" s="191" t="s">
        <v>52</v>
      </c>
      <c r="I93" s="15">
        <v>1.38</v>
      </c>
      <c r="J93" s="360">
        <v>1440</v>
      </c>
      <c r="K93" s="507"/>
      <c r="L93" s="504">
        <f t="shared" si="1"/>
        <v>0</v>
      </c>
      <c r="M93" s="505" t="s">
        <v>302</v>
      </c>
    </row>
    <row r="94" spans="1:13" ht="20" x14ac:dyDescent="0.4">
      <c r="A94" s="11">
        <v>73.099999999999994</v>
      </c>
      <c r="B94" s="189">
        <v>295</v>
      </c>
      <c r="C94" s="189" t="s">
        <v>167</v>
      </c>
      <c r="D94" s="189" t="s">
        <v>168</v>
      </c>
      <c r="E94" s="191" t="s">
        <v>44</v>
      </c>
      <c r="F94" s="388"/>
      <c r="G94" s="223" t="s">
        <v>176</v>
      </c>
      <c r="H94" s="191" t="s">
        <v>52</v>
      </c>
      <c r="I94" s="15">
        <v>1.5</v>
      </c>
      <c r="J94" s="506">
        <v>3580</v>
      </c>
      <c r="K94" s="507"/>
      <c r="L94" s="504">
        <f t="shared" si="1"/>
        <v>0</v>
      </c>
      <c r="M94" s="508" t="s">
        <v>307</v>
      </c>
    </row>
    <row r="95" spans="1:13" ht="20" x14ac:dyDescent="0.4">
      <c r="A95" s="11">
        <v>73.2</v>
      </c>
      <c r="B95" s="189"/>
      <c r="C95" s="189" t="s">
        <v>167</v>
      </c>
      <c r="D95" s="189" t="s">
        <v>169</v>
      </c>
      <c r="E95" s="191" t="s">
        <v>44</v>
      </c>
      <c r="F95" s="388"/>
      <c r="G95" s="223" t="s">
        <v>176</v>
      </c>
      <c r="H95" s="191" t="s">
        <v>52</v>
      </c>
      <c r="I95" s="15">
        <v>0.9</v>
      </c>
      <c r="J95" s="506">
        <v>3580</v>
      </c>
      <c r="K95" s="507"/>
      <c r="L95" s="504">
        <f t="shared" si="1"/>
        <v>0</v>
      </c>
      <c r="M95" s="508" t="s">
        <v>307</v>
      </c>
    </row>
    <row r="96" spans="1:13" ht="20" x14ac:dyDescent="0.4">
      <c r="A96" s="11">
        <v>74.099999999999994</v>
      </c>
      <c r="B96" s="189">
        <v>293</v>
      </c>
      <c r="C96" s="189" t="s">
        <v>167</v>
      </c>
      <c r="D96" s="189" t="s">
        <v>170</v>
      </c>
      <c r="E96" s="191" t="s">
        <v>51</v>
      </c>
      <c r="F96" s="388"/>
      <c r="G96" s="224" t="s">
        <v>75</v>
      </c>
      <c r="H96" s="191" t="s">
        <v>52</v>
      </c>
      <c r="I96" s="15">
        <v>0.7</v>
      </c>
      <c r="J96" s="506">
        <v>3200</v>
      </c>
      <c r="K96" s="507"/>
      <c r="L96" s="504">
        <f t="shared" si="1"/>
        <v>0</v>
      </c>
      <c r="M96" s="508" t="s">
        <v>308</v>
      </c>
    </row>
    <row r="97" spans="1:13" ht="20" x14ac:dyDescent="0.4">
      <c r="A97" s="11">
        <v>74.2</v>
      </c>
      <c r="B97" s="189"/>
      <c r="C97" s="189" t="s">
        <v>167</v>
      </c>
      <c r="D97" s="189" t="s">
        <v>171</v>
      </c>
      <c r="E97" s="191" t="s">
        <v>51</v>
      </c>
      <c r="F97" s="388"/>
      <c r="G97" s="224" t="s">
        <v>62</v>
      </c>
      <c r="H97" s="191" t="s">
        <v>52</v>
      </c>
      <c r="I97" s="15">
        <v>3.23</v>
      </c>
      <c r="J97" s="506">
        <v>1460</v>
      </c>
      <c r="K97" s="507"/>
      <c r="L97" s="504">
        <f t="shared" si="1"/>
        <v>0</v>
      </c>
      <c r="M97" s="508" t="s">
        <v>306</v>
      </c>
    </row>
    <row r="98" spans="1:13" ht="20" x14ac:dyDescent="0.4">
      <c r="A98" s="11">
        <v>74.3</v>
      </c>
      <c r="B98" s="189"/>
      <c r="C98" s="189" t="s">
        <v>167</v>
      </c>
      <c r="D98" s="189" t="s">
        <v>172</v>
      </c>
      <c r="E98" s="191" t="s">
        <v>51</v>
      </c>
      <c r="F98" s="388"/>
      <c r="G98" s="224" t="s">
        <v>62</v>
      </c>
      <c r="H98" s="191" t="s">
        <v>52</v>
      </c>
      <c r="I98" s="15">
        <v>0.81</v>
      </c>
      <c r="J98" s="506">
        <v>1460</v>
      </c>
      <c r="K98" s="507"/>
      <c r="L98" s="504">
        <f t="shared" si="1"/>
        <v>0</v>
      </c>
      <c r="M98" s="508" t="s">
        <v>306</v>
      </c>
    </row>
    <row r="99" spans="1:13" ht="20" x14ac:dyDescent="0.4">
      <c r="A99" s="11">
        <v>75</v>
      </c>
      <c r="B99" s="189"/>
      <c r="C99" s="189" t="s">
        <v>173</v>
      </c>
      <c r="D99" s="189" t="s">
        <v>42</v>
      </c>
      <c r="E99" s="191" t="s">
        <v>44</v>
      </c>
      <c r="F99" s="388"/>
      <c r="G99" s="188" t="s">
        <v>43</v>
      </c>
      <c r="H99" s="191" t="s">
        <v>45</v>
      </c>
      <c r="I99" s="15">
        <v>0.86</v>
      </c>
      <c r="J99" s="506">
        <v>1150</v>
      </c>
      <c r="K99" s="507"/>
      <c r="L99" s="504">
        <f t="shared" si="1"/>
        <v>0</v>
      </c>
      <c r="M99" s="505" t="s">
        <v>303</v>
      </c>
    </row>
    <row r="100" spans="1:13" s="461" customFormat="1" ht="20" x14ac:dyDescent="0.4">
      <c r="A100" s="11">
        <v>76</v>
      </c>
      <c r="B100" s="189"/>
      <c r="C100" s="189" t="s">
        <v>174</v>
      </c>
      <c r="D100" s="189" t="s">
        <v>175</v>
      </c>
      <c r="E100" s="191" t="s">
        <v>44</v>
      </c>
      <c r="F100" s="388"/>
      <c r="G100" s="188" t="s">
        <v>176</v>
      </c>
      <c r="H100" s="191" t="s">
        <v>52</v>
      </c>
      <c r="I100" s="15">
        <v>3.07</v>
      </c>
      <c r="J100" s="506">
        <v>3580</v>
      </c>
      <c r="K100" s="507">
        <v>3770</v>
      </c>
      <c r="L100" s="504">
        <f t="shared" si="1"/>
        <v>3770</v>
      </c>
      <c r="M100" s="505" t="s">
        <v>307</v>
      </c>
    </row>
    <row r="101" spans="1:13" ht="20" x14ac:dyDescent="0.4">
      <c r="A101" s="11">
        <v>77.099999999999994</v>
      </c>
      <c r="B101" s="189"/>
      <c r="C101" s="189" t="s">
        <v>174</v>
      </c>
      <c r="D101" s="189" t="s">
        <v>336</v>
      </c>
      <c r="E101" s="191" t="s">
        <v>44</v>
      </c>
      <c r="F101" s="388"/>
      <c r="G101" s="224" t="s">
        <v>176</v>
      </c>
      <c r="H101" s="191" t="s">
        <v>52</v>
      </c>
      <c r="I101" s="15">
        <v>1.02</v>
      </c>
      <c r="J101" s="506">
        <v>3580</v>
      </c>
      <c r="K101" s="507"/>
      <c r="L101" s="504">
        <f t="shared" si="1"/>
        <v>0</v>
      </c>
      <c r="M101" s="505" t="s">
        <v>307</v>
      </c>
    </row>
    <row r="102" spans="1:13" ht="20" x14ac:dyDescent="0.4">
      <c r="A102" s="11">
        <v>77.2</v>
      </c>
      <c r="B102" s="189"/>
      <c r="C102" s="189" t="s">
        <v>174</v>
      </c>
      <c r="D102" s="189" t="s">
        <v>337</v>
      </c>
      <c r="E102" s="191" t="s">
        <v>44</v>
      </c>
      <c r="F102" s="388"/>
      <c r="G102" s="224" t="s">
        <v>176</v>
      </c>
      <c r="H102" s="191" t="s">
        <v>52</v>
      </c>
      <c r="I102" s="15">
        <v>1.23</v>
      </c>
      <c r="J102" s="506">
        <v>3580</v>
      </c>
      <c r="K102" s="507"/>
      <c r="L102" s="504">
        <f t="shared" si="1"/>
        <v>0</v>
      </c>
      <c r="M102" s="518" t="s">
        <v>307</v>
      </c>
    </row>
    <row r="103" spans="1:13" ht="20" x14ac:dyDescent="0.4">
      <c r="A103" s="11">
        <v>77.3</v>
      </c>
      <c r="B103" s="189">
        <v>297</v>
      </c>
      <c r="C103" s="189" t="s">
        <v>174</v>
      </c>
      <c r="D103" s="189" t="s">
        <v>398</v>
      </c>
      <c r="E103" s="146" t="s">
        <v>44</v>
      </c>
      <c r="F103" s="390"/>
      <c r="G103" s="224" t="s">
        <v>176</v>
      </c>
      <c r="H103" s="191" t="s">
        <v>52</v>
      </c>
      <c r="I103" s="15">
        <v>1.05</v>
      </c>
      <c r="J103" s="506">
        <v>3580</v>
      </c>
      <c r="K103" s="507"/>
      <c r="L103" s="504">
        <f t="shared" si="1"/>
        <v>0</v>
      </c>
      <c r="M103" s="518" t="s">
        <v>313</v>
      </c>
    </row>
    <row r="104" spans="1:13" ht="20" x14ac:dyDescent="0.4">
      <c r="A104" s="11">
        <v>77.400000000000006</v>
      </c>
      <c r="B104" s="189">
        <v>297</v>
      </c>
      <c r="C104" s="189" t="s">
        <v>174</v>
      </c>
      <c r="D104" s="189" t="s">
        <v>399</v>
      </c>
      <c r="E104" s="146" t="s">
        <v>44</v>
      </c>
      <c r="F104" s="390"/>
      <c r="G104" s="202" t="s">
        <v>176</v>
      </c>
      <c r="H104" s="191" t="s">
        <v>52</v>
      </c>
      <c r="I104" s="15">
        <v>0.39</v>
      </c>
      <c r="J104" s="506">
        <v>3580</v>
      </c>
      <c r="K104" s="507"/>
      <c r="L104" s="504">
        <f t="shared" ref="L104" si="2">IF(K104=" ",J104,K104)</f>
        <v>0</v>
      </c>
      <c r="M104" s="518" t="s">
        <v>313</v>
      </c>
    </row>
    <row r="105" spans="1:13" ht="20" x14ac:dyDescent="0.4">
      <c r="A105" s="11">
        <v>78.11</v>
      </c>
      <c r="B105" s="189"/>
      <c r="C105" s="189" t="s">
        <v>174</v>
      </c>
      <c r="D105" s="189" t="s">
        <v>413</v>
      </c>
      <c r="E105" s="146" t="s">
        <v>44</v>
      </c>
      <c r="F105" s="390"/>
      <c r="G105" s="224" t="s">
        <v>176</v>
      </c>
      <c r="H105" s="191" t="s">
        <v>52</v>
      </c>
      <c r="I105" s="15"/>
      <c r="J105" s="506">
        <v>3580</v>
      </c>
      <c r="K105" s="507"/>
      <c r="L105" s="504">
        <f t="shared" si="1"/>
        <v>0</v>
      </c>
      <c r="M105" s="518" t="s">
        <v>313</v>
      </c>
    </row>
    <row r="106" spans="1:13" ht="20" x14ac:dyDescent="0.4">
      <c r="A106" s="341">
        <v>78.12</v>
      </c>
      <c r="B106" s="342"/>
      <c r="C106" s="189" t="s">
        <v>174</v>
      </c>
      <c r="D106" s="189" t="s">
        <v>415</v>
      </c>
      <c r="E106" s="146" t="s">
        <v>44</v>
      </c>
      <c r="F106" s="390"/>
      <c r="G106" s="202" t="s">
        <v>176</v>
      </c>
      <c r="H106" s="191" t="s">
        <v>52</v>
      </c>
      <c r="I106" s="343"/>
      <c r="J106" s="368">
        <v>3580</v>
      </c>
      <c r="K106" s="520"/>
      <c r="L106" s="521">
        <f t="shared" si="1"/>
        <v>0</v>
      </c>
      <c r="M106" s="518" t="s">
        <v>313</v>
      </c>
    </row>
    <row r="107" spans="1:13" ht="20" x14ac:dyDescent="0.4">
      <c r="A107" s="11">
        <v>78.2</v>
      </c>
      <c r="B107" s="189"/>
      <c r="C107" s="189" t="s">
        <v>174</v>
      </c>
      <c r="D107" s="189" t="s">
        <v>177</v>
      </c>
      <c r="E107" s="191" t="s">
        <v>44</v>
      </c>
      <c r="F107" s="388"/>
      <c r="G107" s="202" t="s">
        <v>176</v>
      </c>
      <c r="H107" s="191" t="s">
        <v>52</v>
      </c>
      <c r="I107" s="15">
        <v>0.97</v>
      </c>
      <c r="J107" s="506">
        <v>3580</v>
      </c>
      <c r="K107" s="507"/>
      <c r="L107" s="504">
        <f t="shared" si="1"/>
        <v>0</v>
      </c>
      <c r="M107" s="505" t="s">
        <v>307</v>
      </c>
    </row>
    <row r="108" spans="1:13" ht="20" x14ac:dyDescent="0.4">
      <c r="A108" s="11">
        <v>79</v>
      </c>
      <c r="B108" s="189"/>
      <c r="C108" s="189" t="s">
        <v>178</v>
      </c>
      <c r="D108" s="189" t="s">
        <v>179</v>
      </c>
      <c r="E108" s="191" t="s">
        <v>44</v>
      </c>
      <c r="F108" s="388"/>
      <c r="G108" s="224" t="s">
        <v>43</v>
      </c>
      <c r="H108" s="191" t="s">
        <v>52</v>
      </c>
      <c r="I108" s="15">
        <v>2.69</v>
      </c>
      <c r="J108" s="506">
        <v>1440</v>
      </c>
      <c r="K108" s="507"/>
      <c r="L108" s="504">
        <f t="shared" si="1"/>
        <v>0</v>
      </c>
      <c r="M108" s="505" t="s">
        <v>302</v>
      </c>
    </row>
    <row r="109" spans="1:13" ht="20" x14ac:dyDescent="0.4">
      <c r="A109" s="11">
        <v>80</v>
      </c>
      <c r="B109" s="189"/>
      <c r="C109" s="189" t="s">
        <v>180</v>
      </c>
      <c r="D109" s="189" t="s">
        <v>181</v>
      </c>
      <c r="E109" s="191" t="s">
        <v>44</v>
      </c>
      <c r="F109" s="388"/>
      <c r="G109" s="224" t="s">
        <v>43</v>
      </c>
      <c r="H109" s="191" t="s">
        <v>52</v>
      </c>
      <c r="I109" s="15">
        <v>2.2999999999999998</v>
      </c>
      <c r="J109" s="506">
        <v>1440</v>
      </c>
      <c r="K109" s="507"/>
      <c r="L109" s="504">
        <f t="shared" si="1"/>
        <v>0</v>
      </c>
      <c r="M109" s="508" t="s">
        <v>302</v>
      </c>
    </row>
    <row r="110" spans="1:13" s="461" customFormat="1" ht="20" x14ac:dyDescent="0.4">
      <c r="A110" s="11">
        <v>81</v>
      </c>
      <c r="B110" s="189">
        <v>262</v>
      </c>
      <c r="C110" s="189" t="s">
        <v>182</v>
      </c>
      <c r="D110" s="189" t="s">
        <v>183</v>
      </c>
      <c r="E110" s="392" t="s">
        <v>44</v>
      </c>
      <c r="F110" s="201" t="s">
        <v>435</v>
      </c>
      <c r="G110" s="224" t="s">
        <v>184</v>
      </c>
      <c r="H110" s="388" t="s">
        <v>52</v>
      </c>
      <c r="I110" s="15">
        <v>3.9980000000000002</v>
      </c>
      <c r="J110" s="522">
        <v>1330</v>
      </c>
      <c r="K110" s="507"/>
      <c r="L110" s="504">
        <f t="shared" si="1"/>
        <v>0</v>
      </c>
      <c r="M110" s="523" t="s">
        <v>463</v>
      </c>
    </row>
    <row r="111" spans="1:13" s="461" customFormat="1" ht="20" x14ac:dyDescent="0.4">
      <c r="A111" s="11">
        <v>82</v>
      </c>
      <c r="B111" s="189">
        <v>105</v>
      </c>
      <c r="C111" s="189" t="s">
        <v>185</v>
      </c>
      <c r="D111" s="189" t="s">
        <v>186</v>
      </c>
      <c r="E111" s="25" t="s">
        <v>51</v>
      </c>
      <c r="F111" s="338" t="s">
        <v>435</v>
      </c>
      <c r="G111" s="224" t="s">
        <v>184</v>
      </c>
      <c r="H111" s="25" t="s">
        <v>52</v>
      </c>
      <c r="I111" s="15">
        <v>1.3580000000000001</v>
      </c>
      <c r="J111" s="522">
        <v>1330</v>
      </c>
      <c r="K111" s="507"/>
      <c r="L111" s="504">
        <f t="shared" si="1"/>
        <v>0</v>
      </c>
      <c r="M111" s="523" t="s">
        <v>464</v>
      </c>
    </row>
    <row r="112" spans="1:13" s="461" customFormat="1" ht="20" x14ac:dyDescent="0.4">
      <c r="A112" s="22">
        <v>83</v>
      </c>
      <c r="B112" s="163">
        <v>4</v>
      </c>
      <c r="C112" s="163" t="s">
        <v>185</v>
      </c>
      <c r="D112" s="163" t="s">
        <v>97</v>
      </c>
      <c r="E112" s="392" t="s">
        <v>44</v>
      </c>
      <c r="F112" s="383" t="s">
        <v>437</v>
      </c>
      <c r="G112" s="26" t="s">
        <v>184</v>
      </c>
      <c r="H112" s="388" t="s">
        <v>52</v>
      </c>
      <c r="I112" s="27">
        <v>6.1429999999999998</v>
      </c>
      <c r="J112" s="524">
        <v>2020</v>
      </c>
      <c r="K112" s="515"/>
      <c r="L112" s="519">
        <f t="shared" si="1"/>
        <v>0</v>
      </c>
      <c r="M112" s="523" t="s">
        <v>423</v>
      </c>
    </row>
    <row r="113" spans="1:13" s="461" customFormat="1" ht="20" x14ac:dyDescent="0.4">
      <c r="A113" s="11">
        <v>84</v>
      </c>
      <c r="B113" s="189">
        <v>290</v>
      </c>
      <c r="C113" s="189" t="s">
        <v>185</v>
      </c>
      <c r="D113" s="189" t="s">
        <v>187</v>
      </c>
      <c r="E113" s="388" t="s">
        <v>44</v>
      </c>
      <c r="F113" s="338" t="s">
        <v>437</v>
      </c>
      <c r="G113" s="188" t="s">
        <v>184</v>
      </c>
      <c r="H113" s="191" t="s">
        <v>52</v>
      </c>
      <c r="I113" s="15">
        <v>2.7749999999999999</v>
      </c>
      <c r="J113" s="522">
        <v>2020</v>
      </c>
      <c r="K113" s="507"/>
      <c r="L113" s="519">
        <f t="shared" si="1"/>
        <v>0</v>
      </c>
      <c r="M113" s="523" t="s">
        <v>423</v>
      </c>
    </row>
    <row r="114" spans="1:13" s="461" customFormat="1" ht="20" x14ac:dyDescent="0.4">
      <c r="A114" s="11">
        <v>85</v>
      </c>
      <c r="B114" s="189">
        <v>24</v>
      </c>
      <c r="C114" s="189" t="s">
        <v>185</v>
      </c>
      <c r="D114" s="189" t="s">
        <v>188</v>
      </c>
      <c r="E114" s="388" t="s">
        <v>44</v>
      </c>
      <c r="F114" s="338" t="s">
        <v>437</v>
      </c>
      <c r="G114" s="224" t="s">
        <v>189</v>
      </c>
      <c r="H114" s="191" t="s">
        <v>52</v>
      </c>
      <c r="I114" s="15">
        <v>0.86</v>
      </c>
      <c r="J114" s="522">
        <v>3360</v>
      </c>
      <c r="K114" s="507"/>
      <c r="L114" s="504">
        <f t="shared" si="1"/>
        <v>0</v>
      </c>
      <c r="M114" s="523" t="s">
        <v>424</v>
      </c>
    </row>
    <row r="115" spans="1:13" s="461" customFormat="1" ht="20" x14ac:dyDescent="0.4">
      <c r="A115" s="11">
        <v>86</v>
      </c>
      <c r="B115" s="189">
        <v>24</v>
      </c>
      <c r="C115" s="189" t="s">
        <v>185</v>
      </c>
      <c r="D115" s="189" t="s">
        <v>190</v>
      </c>
      <c r="E115" s="388" t="s">
        <v>44</v>
      </c>
      <c r="F115" s="338" t="s">
        <v>438</v>
      </c>
      <c r="G115" s="224" t="s">
        <v>189</v>
      </c>
      <c r="H115" s="191" t="s">
        <v>52</v>
      </c>
      <c r="I115" s="15">
        <v>1.17</v>
      </c>
      <c r="J115" s="522">
        <v>3290</v>
      </c>
      <c r="K115" s="507"/>
      <c r="L115" s="504">
        <f t="shared" si="1"/>
        <v>0</v>
      </c>
      <c r="M115" s="523" t="s">
        <v>422</v>
      </c>
    </row>
    <row r="116" spans="1:13" s="461" customFormat="1" ht="20" x14ac:dyDescent="0.4">
      <c r="A116" s="11">
        <v>88</v>
      </c>
      <c r="B116" s="189">
        <v>584</v>
      </c>
      <c r="C116" s="189" t="s">
        <v>185</v>
      </c>
      <c r="D116" s="189" t="s">
        <v>191</v>
      </c>
      <c r="E116" s="388" t="s">
        <v>44</v>
      </c>
      <c r="F116" s="338" t="s">
        <v>438</v>
      </c>
      <c r="G116" s="224" t="s">
        <v>189</v>
      </c>
      <c r="H116" s="191" t="s">
        <v>52</v>
      </c>
      <c r="I116" s="15">
        <v>0.71</v>
      </c>
      <c r="J116" s="522">
        <v>3290</v>
      </c>
      <c r="K116" s="507"/>
      <c r="L116" s="504">
        <f t="shared" si="1"/>
        <v>0</v>
      </c>
      <c r="M116" s="523" t="s">
        <v>422</v>
      </c>
    </row>
    <row r="117" spans="1:13" s="461" customFormat="1" ht="20" x14ac:dyDescent="0.4">
      <c r="A117" s="11">
        <v>89</v>
      </c>
      <c r="B117" s="189">
        <v>15</v>
      </c>
      <c r="C117" s="189" t="s">
        <v>192</v>
      </c>
      <c r="D117" s="189" t="s">
        <v>193</v>
      </c>
      <c r="E117" s="392" t="s">
        <v>44</v>
      </c>
      <c r="F117" s="201" t="s">
        <v>435</v>
      </c>
      <c r="G117" s="224" t="s">
        <v>184</v>
      </c>
      <c r="H117" s="388" t="s">
        <v>52</v>
      </c>
      <c r="I117" s="15">
        <v>1.85</v>
      </c>
      <c r="J117" s="524">
        <v>1330</v>
      </c>
      <c r="K117" s="507"/>
      <c r="L117" s="504">
        <f t="shared" si="1"/>
        <v>0</v>
      </c>
      <c r="M117" s="523" t="s">
        <v>465</v>
      </c>
    </row>
    <row r="118" spans="1:13" s="461" customFormat="1" ht="20" x14ac:dyDescent="0.4">
      <c r="A118" s="11">
        <v>90</v>
      </c>
      <c r="B118" s="189">
        <v>235</v>
      </c>
      <c r="C118" s="189" t="s">
        <v>192</v>
      </c>
      <c r="D118" s="189" t="s">
        <v>194</v>
      </c>
      <c r="E118" s="392" t="s">
        <v>44</v>
      </c>
      <c r="F118" s="338" t="s">
        <v>437</v>
      </c>
      <c r="G118" s="224" t="s">
        <v>184</v>
      </c>
      <c r="H118" s="388" t="s">
        <v>52</v>
      </c>
      <c r="I118" s="15">
        <v>1.66</v>
      </c>
      <c r="J118" s="524">
        <v>2020</v>
      </c>
      <c r="K118" s="507"/>
      <c r="L118" s="504">
        <f t="shared" si="1"/>
        <v>0</v>
      </c>
      <c r="M118" s="523" t="s">
        <v>423</v>
      </c>
    </row>
    <row r="119" spans="1:13" s="461" customFormat="1" ht="20" x14ac:dyDescent="0.4">
      <c r="A119" s="11">
        <v>91.1</v>
      </c>
      <c r="B119" s="189" t="s">
        <v>195</v>
      </c>
      <c r="C119" s="189" t="s">
        <v>192</v>
      </c>
      <c r="D119" s="168" t="s">
        <v>196</v>
      </c>
      <c r="E119" s="392" t="s">
        <v>44</v>
      </c>
      <c r="F119" s="338" t="s">
        <v>437</v>
      </c>
      <c r="G119" s="224" t="s">
        <v>189</v>
      </c>
      <c r="H119" s="388" t="s">
        <v>52</v>
      </c>
      <c r="I119" s="15">
        <v>1.514</v>
      </c>
      <c r="J119" s="522">
        <v>3360</v>
      </c>
      <c r="K119" s="507"/>
      <c r="L119" s="504">
        <f t="shared" si="1"/>
        <v>0</v>
      </c>
      <c r="M119" s="523" t="s">
        <v>424</v>
      </c>
    </row>
    <row r="120" spans="1:13" s="461" customFormat="1" ht="20" x14ac:dyDescent="0.4">
      <c r="A120" s="11">
        <v>91.2</v>
      </c>
      <c r="B120" s="189" t="s">
        <v>197</v>
      </c>
      <c r="C120" s="189" t="s">
        <v>192</v>
      </c>
      <c r="D120" s="525" t="s">
        <v>444</v>
      </c>
      <c r="E120" s="392" t="s">
        <v>44</v>
      </c>
      <c r="F120" s="338" t="s">
        <v>438</v>
      </c>
      <c r="G120" s="224" t="s">
        <v>184</v>
      </c>
      <c r="H120" s="388" t="s">
        <v>52</v>
      </c>
      <c r="I120" s="15">
        <v>0.45200000000000001</v>
      </c>
      <c r="J120" s="524">
        <v>1950</v>
      </c>
      <c r="K120" s="507"/>
      <c r="L120" s="504">
        <f t="shared" si="1"/>
        <v>0</v>
      </c>
      <c r="M120" s="523" t="s">
        <v>466</v>
      </c>
    </row>
    <row r="121" spans="1:13" s="461" customFormat="1" ht="20" x14ac:dyDescent="0.4">
      <c r="A121" s="385">
        <v>91.21</v>
      </c>
      <c r="B121" s="342"/>
      <c r="C121" s="342" t="s">
        <v>192</v>
      </c>
      <c r="D121" s="526" t="s">
        <v>445</v>
      </c>
      <c r="E121" s="392" t="s">
        <v>44</v>
      </c>
      <c r="F121" s="384" t="s">
        <v>437</v>
      </c>
      <c r="G121" s="224" t="s">
        <v>184</v>
      </c>
      <c r="H121" s="388" t="s">
        <v>52</v>
      </c>
      <c r="I121" s="343">
        <v>0.27</v>
      </c>
      <c r="J121" s="524">
        <v>2020</v>
      </c>
      <c r="K121" s="520"/>
      <c r="L121" s="521">
        <f t="shared" si="1"/>
        <v>0</v>
      </c>
      <c r="M121" s="530" t="s">
        <v>479</v>
      </c>
    </row>
    <row r="122" spans="1:13" s="461" customFormat="1" ht="20" x14ac:dyDescent="0.4">
      <c r="A122" s="381">
        <v>92.11</v>
      </c>
      <c r="B122" s="189">
        <v>43</v>
      </c>
      <c r="C122" s="189" t="s">
        <v>192</v>
      </c>
      <c r="D122" s="527" t="s">
        <v>447</v>
      </c>
      <c r="E122" s="388" t="s">
        <v>51</v>
      </c>
      <c r="F122" s="338" t="s">
        <v>435</v>
      </c>
      <c r="G122" s="224" t="s">
        <v>184</v>
      </c>
      <c r="H122" s="388" t="s">
        <v>52</v>
      </c>
      <c r="I122" s="15">
        <v>1.1000000000000001</v>
      </c>
      <c r="J122" s="522">
        <v>1330</v>
      </c>
      <c r="K122" s="507"/>
      <c r="L122" s="504">
        <f t="shared" si="1"/>
        <v>0</v>
      </c>
      <c r="M122" s="530" t="s">
        <v>464</v>
      </c>
    </row>
    <row r="123" spans="1:13" s="461" customFormat="1" ht="20" x14ac:dyDescent="0.4">
      <c r="A123" s="381">
        <v>92.12</v>
      </c>
      <c r="B123" s="189">
        <v>43</v>
      </c>
      <c r="C123" s="189" t="s">
        <v>192</v>
      </c>
      <c r="D123" s="527" t="s">
        <v>446</v>
      </c>
      <c r="E123" s="388" t="s">
        <v>51</v>
      </c>
      <c r="F123" s="338" t="s">
        <v>435</v>
      </c>
      <c r="G123" s="257" t="s">
        <v>189</v>
      </c>
      <c r="H123" s="388" t="s">
        <v>52</v>
      </c>
      <c r="I123" s="15">
        <v>2.1840000000000002</v>
      </c>
      <c r="J123" s="522">
        <v>1330</v>
      </c>
      <c r="K123" s="507"/>
      <c r="L123" s="504">
        <f t="shared" ref="L123:L125" si="3">IF(K123=" ",J123,K123)</f>
        <v>0</v>
      </c>
      <c r="M123" s="530" t="s">
        <v>464</v>
      </c>
    </row>
    <row r="124" spans="1:13" s="461" customFormat="1" ht="20" x14ac:dyDescent="0.4">
      <c r="A124" s="382">
        <v>92.13</v>
      </c>
      <c r="B124" s="163">
        <v>43</v>
      </c>
      <c r="C124" s="163" t="s">
        <v>192</v>
      </c>
      <c r="D124" s="528" t="s">
        <v>448</v>
      </c>
      <c r="E124" s="388" t="s">
        <v>51</v>
      </c>
      <c r="F124" s="384" t="s">
        <v>437</v>
      </c>
      <c r="G124" s="224" t="s">
        <v>189</v>
      </c>
      <c r="H124" s="388" t="s">
        <v>52</v>
      </c>
      <c r="I124" s="27">
        <v>0.59</v>
      </c>
      <c r="J124" s="529">
        <v>2020</v>
      </c>
      <c r="K124" s="515"/>
      <c r="L124" s="521">
        <f t="shared" si="3"/>
        <v>0</v>
      </c>
      <c r="M124" s="530" t="s">
        <v>423</v>
      </c>
    </row>
    <row r="125" spans="1:13" s="461" customFormat="1" ht="20" x14ac:dyDescent="0.4">
      <c r="A125" s="382">
        <v>92.14</v>
      </c>
      <c r="B125" s="163"/>
      <c r="C125" s="163" t="s">
        <v>192</v>
      </c>
      <c r="D125" s="528" t="s">
        <v>449</v>
      </c>
      <c r="E125" s="388" t="s">
        <v>51</v>
      </c>
      <c r="F125" s="384" t="s">
        <v>438</v>
      </c>
      <c r="G125" s="224" t="s">
        <v>189</v>
      </c>
      <c r="H125" s="388" t="s">
        <v>52</v>
      </c>
      <c r="I125" s="27">
        <v>0.67</v>
      </c>
      <c r="J125" s="529">
        <v>1950</v>
      </c>
      <c r="K125" s="515"/>
      <c r="L125" s="521">
        <f t="shared" si="3"/>
        <v>0</v>
      </c>
      <c r="M125" s="530" t="s">
        <v>466</v>
      </c>
    </row>
    <row r="126" spans="1:13" s="461" customFormat="1" ht="20" x14ac:dyDescent="0.4">
      <c r="A126" s="22">
        <v>92.2</v>
      </c>
      <c r="B126" s="163">
        <v>42</v>
      </c>
      <c r="C126" s="163" t="s">
        <v>192</v>
      </c>
      <c r="D126" s="163" t="s">
        <v>199</v>
      </c>
      <c r="E126" s="25" t="s">
        <v>51</v>
      </c>
      <c r="F126" s="338" t="s">
        <v>438</v>
      </c>
      <c r="G126" s="224" t="s">
        <v>189</v>
      </c>
      <c r="H126" s="388" t="s">
        <v>52</v>
      </c>
      <c r="I126" s="27">
        <v>0.85</v>
      </c>
      <c r="J126" s="522">
        <v>3290</v>
      </c>
      <c r="K126" s="515"/>
      <c r="L126" s="504">
        <f t="shared" si="1"/>
        <v>0</v>
      </c>
      <c r="M126" s="523" t="s">
        <v>422</v>
      </c>
    </row>
    <row r="127" spans="1:13" s="461" customFormat="1" ht="20" x14ac:dyDescent="0.4">
      <c r="A127" s="11">
        <v>93.1</v>
      </c>
      <c r="B127" s="189">
        <v>6</v>
      </c>
      <c r="C127" s="189" t="s">
        <v>192</v>
      </c>
      <c r="D127" s="189" t="s">
        <v>200</v>
      </c>
      <c r="E127" s="388" t="s">
        <v>51</v>
      </c>
      <c r="F127" s="338" t="s">
        <v>438</v>
      </c>
      <c r="G127" s="224" t="s">
        <v>189</v>
      </c>
      <c r="H127" s="388" t="s">
        <v>52</v>
      </c>
      <c r="I127" s="15">
        <v>0.34</v>
      </c>
      <c r="J127" s="522">
        <v>3290</v>
      </c>
      <c r="K127" s="507"/>
      <c r="L127" s="504">
        <f t="shared" si="1"/>
        <v>0</v>
      </c>
      <c r="M127" s="523" t="s">
        <v>422</v>
      </c>
    </row>
    <row r="128" spans="1:13" s="461" customFormat="1" ht="20" x14ac:dyDescent="0.4">
      <c r="A128" s="11">
        <v>93.2</v>
      </c>
      <c r="B128" s="189">
        <v>6</v>
      </c>
      <c r="C128" s="189" t="s">
        <v>192</v>
      </c>
      <c r="D128" s="189" t="s">
        <v>201</v>
      </c>
      <c r="E128" s="388" t="s">
        <v>51</v>
      </c>
      <c r="F128" s="338" t="s">
        <v>438</v>
      </c>
      <c r="G128" s="188" t="s">
        <v>189</v>
      </c>
      <c r="H128" s="388" t="s">
        <v>52</v>
      </c>
      <c r="I128" s="15">
        <v>2</v>
      </c>
      <c r="J128" s="522">
        <v>3290</v>
      </c>
      <c r="K128" s="507"/>
      <c r="L128" s="504">
        <f t="shared" si="1"/>
        <v>0</v>
      </c>
      <c r="M128" s="523" t="s">
        <v>422</v>
      </c>
    </row>
    <row r="129" spans="1:13" s="461" customFormat="1" ht="20" x14ac:dyDescent="0.4">
      <c r="A129" s="11">
        <v>94</v>
      </c>
      <c r="B129" s="189">
        <v>6</v>
      </c>
      <c r="C129" s="189" t="s">
        <v>192</v>
      </c>
      <c r="D129" s="189" t="s">
        <v>202</v>
      </c>
      <c r="E129" s="388" t="s">
        <v>44</v>
      </c>
      <c r="F129" s="338" t="s">
        <v>438</v>
      </c>
      <c r="G129" s="26" t="s">
        <v>189</v>
      </c>
      <c r="H129" s="191" t="s">
        <v>52</v>
      </c>
      <c r="I129" s="15">
        <v>0.77</v>
      </c>
      <c r="J129" s="522">
        <v>3290</v>
      </c>
      <c r="K129" s="507"/>
      <c r="L129" s="504">
        <f t="shared" si="1"/>
        <v>0</v>
      </c>
      <c r="M129" s="523" t="s">
        <v>422</v>
      </c>
    </row>
    <row r="130" spans="1:13" s="461" customFormat="1" ht="20" x14ac:dyDescent="0.4">
      <c r="A130" s="11">
        <v>95</v>
      </c>
      <c r="B130" s="189">
        <v>104</v>
      </c>
      <c r="C130" s="189" t="s">
        <v>192</v>
      </c>
      <c r="D130" s="189" t="s">
        <v>203</v>
      </c>
      <c r="E130" s="388" t="s">
        <v>44</v>
      </c>
      <c r="F130" s="338" t="s">
        <v>438</v>
      </c>
      <c r="G130" s="143" t="s">
        <v>184</v>
      </c>
      <c r="H130" s="191" t="s">
        <v>52</v>
      </c>
      <c r="I130" s="15">
        <v>1.61</v>
      </c>
      <c r="J130" s="522">
        <v>3290</v>
      </c>
      <c r="K130" s="507"/>
      <c r="L130" s="504">
        <f t="shared" si="1"/>
        <v>0</v>
      </c>
      <c r="M130" s="523" t="s">
        <v>422</v>
      </c>
    </row>
    <row r="131" spans="1:13" s="461" customFormat="1" ht="20" x14ac:dyDescent="0.4">
      <c r="A131" s="11">
        <v>96</v>
      </c>
      <c r="B131" s="189" t="s">
        <v>204</v>
      </c>
      <c r="C131" s="189" t="s">
        <v>192</v>
      </c>
      <c r="D131" s="189" t="s">
        <v>205</v>
      </c>
      <c r="E131" s="388" t="s">
        <v>44</v>
      </c>
      <c r="F131" s="338" t="s">
        <v>439</v>
      </c>
      <c r="G131" s="150" t="s">
        <v>184</v>
      </c>
      <c r="H131" s="191" t="s">
        <v>52</v>
      </c>
      <c r="I131" s="15">
        <v>0.19</v>
      </c>
      <c r="J131" s="522">
        <v>3250</v>
      </c>
      <c r="K131" s="507"/>
      <c r="L131" s="504">
        <f t="shared" si="1"/>
        <v>0</v>
      </c>
      <c r="M131" s="523" t="s">
        <v>421</v>
      </c>
    </row>
    <row r="132" spans="1:13" s="461" customFormat="1" ht="20" x14ac:dyDescent="0.4">
      <c r="A132" s="22">
        <v>97</v>
      </c>
      <c r="B132" s="163">
        <v>187</v>
      </c>
      <c r="C132" s="163" t="s">
        <v>192</v>
      </c>
      <c r="D132" s="163" t="s">
        <v>206</v>
      </c>
      <c r="E132" s="25" t="s">
        <v>44</v>
      </c>
      <c r="F132" s="383" t="s">
        <v>439</v>
      </c>
      <c r="G132" s="150" t="s">
        <v>184</v>
      </c>
      <c r="H132" s="25" t="s">
        <v>52</v>
      </c>
      <c r="I132" s="27">
        <v>0.1</v>
      </c>
      <c r="J132" s="522">
        <v>3250</v>
      </c>
      <c r="K132" s="515"/>
      <c r="L132" s="519">
        <f t="shared" si="1"/>
        <v>0</v>
      </c>
      <c r="M132" s="523" t="s">
        <v>421</v>
      </c>
    </row>
    <row r="133" spans="1:13" s="461" customFormat="1" ht="20" x14ac:dyDescent="0.4">
      <c r="A133" s="22">
        <v>99</v>
      </c>
      <c r="B133" s="163">
        <v>75</v>
      </c>
      <c r="C133" s="163" t="s">
        <v>207</v>
      </c>
      <c r="D133" s="163" t="s">
        <v>208</v>
      </c>
      <c r="E133" s="25" t="s">
        <v>65</v>
      </c>
      <c r="F133" s="383" t="s">
        <v>435</v>
      </c>
      <c r="G133" s="223" t="s">
        <v>184</v>
      </c>
      <c r="H133" s="25" t="s">
        <v>45</v>
      </c>
      <c r="I133" s="27">
        <v>3.452</v>
      </c>
      <c r="J133" s="524">
        <v>780</v>
      </c>
      <c r="K133" s="515"/>
      <c r="L133" s="504">
        <f t="shared" si="1"/>
        <v>0</v>
      </c>
      <c r="M133" s="523" t="s">
        <v>427</v>
      </c>
    </row>
    <row r="134" spans="1:13" s="461" customFormat="1" ht="20" x14ac:dyDescent="0.4">
      <c r="A134" s="11">
        <v>100</v>
      </c>
      <c r="B134" s="189">
        <v>75</v>
      </c>
      <c r="C134" s="189" t="s">
        <v>207</v>
      </c>
      <c r="D134" s="189" t="s">
        <v>209</v>
      </c>
      <c r="E134" s="388" t="s">
        <v>51</v>
      </c>
      <c r="F134" s="338" t="s">
        <v>435</v>
      </c>
      <c r="G134" s="150" t="s">
        <v>189</v>
      </c>
      <c r="H134" s="191" t="s">
        <v>52</v>
      </c>
      <c r="I134" s="15">
        <v>4.99</v>
      </c>
      <c r="J134" s="524">
        <v>1330</v>
      </c>
      <c r="K134" s="507"/>
      <c r="L134" s="504">
        <f t="shared" si="1"/>
        <v>0</v>
      </c>
      <c r="M134" s="523" t="s">
        <v>464</v>
      </c>
    </row>
    <row r="135" spans="1:13" s="461" customFormat="1" ht="20" x14ac:dyDescent="0.4">
      <c r="A135" s="11">
        <v>101</v>
      </c>
      <c r="B135" s="189">
        <v>76</v>
      </c>
      <c r="C135" s="189" t="s">
        <v>207</v>
      </c>
      <c r="D135" s="189" t="s">
        <v>210</v>
      </c>
      <c r="E135" s="388" t="s">
        <v>51</v>
      </c>
      <c r="F135" s="338" t="s">
        <v>435</v>
      </c>
      <c r="G135" s="143" t="s">
        <v>189</v>
      </c>
      <c r="H135" s="191" t="s">
        <v>52</v>
      </c>
      <c r="I135" s="15">
        <v>2.1789999999999998</v>
      </c>
      <c r="J135" s="524">
        <v>1330</v>
      </c>
      <c r="K135" s="507"/>
      <c r="L135" s="504">
        <f t="shared" si="1"/>
        <v>0</v>
      </c>
      <c r="M135" s="523" t="s">
        <v>464</v>
      </c>
    </row>
    <row r="136" spans="1:13" s="461" customFormat="1" ht="20" x14ac:dyDescent="0.4">
      <c r="A136" s="11">
        <v>102</v>
      </c>
      <c r="B136" s="189">
        <v>22</v>
      </c>
      <c r="C136" s="189" t="s">
        <v>207</v>
      </c>
      <c r="D136" s="189" t="s">
        <v>211</v>
      </c>
      <c r="E136" s="392" t="s">
        <v>44</v>
      </c>
      <c r="F136" s="201" t="s">
        <v>440</v>
      </c>
      <c r="G136" s="150" t="s">
        <v>189</v>
      </c>
      <c r="H136" s="191" t="s">
        <v>52</v>
      </c>
      <c r="I136" s="15">
        <v>3.8639999999999999</v>
      </c>
      <c r="J136" s="522">
        <v>1330</v>
      </c>
      <c r="K136" s="507"/>
      <c r="L136" s="504">
        <f t="shared" si="1"/>
        <v>0</v>
      </c>
      <c r="M136" s="523" t="s">
        <v>467</v>
      </c>
    </row>
    <row r="137" spans="1:13" s="461" customFormat="1" ht="20" x14ac:dyDescent="0.4">
      <c r="A137" s="11">
        <v>103</v>
      </c>
      <c r="B137" s="189">
        <v>178</v>
      </c>
      <c r="C137" s="189" t="s">
        <v>212</v>
      </c>
      <c r="D137" s="189" t="s">
        <v>450</v>
      </c>
      <c r="E137" s="25" t="s">
        <v>59</v>
      </c>
      <c r="F137" s="383" t="s">
        <v>435</v>
      </c>
      <c r="G137" s="150" t="s">
        <v>189</v>
      </c>
      <c r="H137" s="392" t="s">
        <v>213</v>
      </c>
      <c r="I137" s="15">
        <v>0.53</v>
      </c>
      <c r="J137" s="522">
        <v>3040</v>
      </c>
      <c r="K137" s="507"/>
      <c r="L137" s="519">
        <f t="shared" si="1"/>
        <v>0</v>
      </c>
      <c r="M137" s="523" t="s">
        <v>468</v>
      </c>
    </row>
    <row r="138" spans="1:13" s="461" customFormat="1" ht="20" x14ac:dyDescent="0.4">
      <c r="A138" s="382">
        <v>104.1</v>
      </c>
      <c r="B138" s="163">
        <v>279</v>
      </c>
      <c r="C138" s="163" t="s">
        <v>212</v>
      </c>
      <c r="D138" s="527" t="s">
        <v>452</v>
      </c>
      <c r="E138" s="25" t="s">
        <v>65</v>
      </c>
      <c r="F138" s="383" t="s">
        <v>436</v>
      </c>
      <c r="G138" s="143" t="s">
        <v>189</v>
      </c>
      <c r="H138" s="276" t="s">
        <v>213</v>
      </c>
      <c r="I138" s="27">
        <v>0.97499999999999998</v>
      </c>
      <c r="J138" s="166">
        <v>3040</v>
      </c>
      <c r="K138" s="515"/>
      <c r="L138" s="519">
        <f t="shared" si="1"/>
        <v>0</v>
      </c>
      <c r="M138" s="530" t="s">
        <v>475</v>
      </c>
    </row>
    <row r="139" spans="1:13" s="461" customFormat="1" ht="20" x14ac:dyDescent="0.4">
      <c r="A139" s="382">
        <v>104.2</v>
      </c>
      <c r="B139" s="163"/>
      <c r="C139" s="163" t="s">
        <v>212</v>
      </c>
      <c r="D139" s="528" t="s">
        <v>451</v>
      </c>
      <c r="E139" s="25" t="s">
        <v>65</v>
      </c>
      <c r="F139" s="383" t="s">
        <v>435</v>
      </c>
      <c r="G139" s="143" t="s">
        <v>189</v>
      </c>
      <c r="H139" s="392" t="s">
        <v>213</v>
      </c>
      <c r="I139" s="27">
        <v>1.361</v>
      </c>
      <c r="J139" s="522">
        <v>3040</v>
      </c>
      <c r="K139" s="515"/>
      <c r="L139" s="519">
        <f t="shared" si="1"/>
        <v>0</v>
      </c>
      <c r="M139" s="523" t="s">
        <v>468</v>
      </c>
    </row>
    <row r="140" spans="1:13" s="461" customFormat="1" ht="20" x14ac:dyDescent="0.4">
      <c r="A140" s="11">
        <v>105</v>
      </c>
      <c r="B140" s="189">
        <v>231</v>
      </c>
      <c r="C140" s="189" t="s">
        <v>212</v>
      </c>
      <c r="D140" s="189" t="s">
        <v>215</v>
      </c>
      <c r="E140" s="25" t="s">
        <v>65</v>
      </c>
      <c r="F140" s="383" t="s">
        <v>435</v>
      </c>
      <c r="G140" s="143" t="s">
        <v>189</v>
      </c>
      <c r="H140" s="392" t="s">
        <v>213</v>
      </c>
      <c r="I140" s="15">
        <v>1.29</v>
      </c>
      <c r="J140" s="522">
        <v>3040</v>
      </c>
      <c r="K140" s="507"/>
      <c r="L140" s="519">
        <f t="shared" si="1"/>
        <v>0</v>
      </c>
      <c r="M140" s="523" t="s">
        <v>468</v>
      </c>
    </row>
    <row r="141" spans="1:13" s="461" customFormat="1" ht="20" x14ac:dyDescent="0.4">
      <c r="A141" s="11">
        <v>106</v>
      </c>
      <c r="B141" s="189">
        <v>58</v>
      </c>
      <c r="C141" s="189" t="s">
        <v>212</v>
      </c>
      <c r="D141" s="189" t="s">
        <v>71</v>
      </c>
      <c r="E141" s="25" t="s">
        <v>59</v>
      </c>
      <c r="F141" s="383" t="s">
        <v>435</v>
      </c>
      <c r="G141" s="223" t="s">
        <v>189</v>
      </c>
      <c r="H141" s="201" t="s">
        <v>213</v>
      </c>
      <c r="I141" s="15">
        <v>4.49</v>
      </c>
      <c r="J141" s="522">
        <v>3040</v>
      </c>
      <c r="K141" s="507"/>
      <c r="L141" s="519">
        <f t="shared" si="1"/>
        <v>0</v>
      </c>
      <c r="M141" s="523" t="s">
        <v>468</v>
      </c>
    </row>
    <row r="142" spans="1:13" s="461" customFormat="1" ht="20" x14ac:dyDescent="0.4">
      <c r="A142" s="22">
        <v>107.1</v>
      </c>
      <c r="B142" s="163">
        <v>108</v>
      </c>
      <c r="C142" s="163" t="s">
        <v>212</v>
      </c>
      <c r="D142" s="163" t="s">
        <v>216</v>
      </c>
      <c r="E142" s="25" t="s">
        <v>51</v>
      </c>
      <c r="F142" s="383" t="s">
        <v>435</v>
      </c>
      <c r="G142" s="223" t="s">
        <v>189</v>
      </c>
      <c r="H142" s="25" t="s">
        <v>45</v>
      </c>
      <c r="I142" s="27">
        <v>2.48</v>
      </c>
      <c r="J142" s="522">
        <v>4350</v>
      </c>
      <c r="K142" s="515"/>
      <c r="L142" s="519">
        <f t="shared" si="1"/>
        <v>0</v>
      </c>
      <c r="M142" s="523" t="s">
        <v>425</v>
      </c>
    </row>
    <row r="143" spans="1:13" s="461" customFormat="1" ht="20" x14ac:dyDescent="0.4">
      <c r="A143" s="382">
        <v>107.21</v>
      </c>
      <c r="B143" s="163">
        <v>108</v>
      </c>
      <c r="C143" s="163" t="s">
        <v>212</v>
      </c>
      <c r="D143" s="528" t="s">
        <v>453</v>
      </c>
      <c r="E143" s="25" t="s">
        <v>51</v>
      </c>
      <c r="F143" s="383" t="s">
        <v>436</v>
      </c>
      <c r="G143" s="251" t="s">
        <v>189</v>
      </c>
      <c r="H143" s="25" t="s">
        <v>45</v>
      </c>
      <c r="I143" s="27">
        <v>0.245</v>
      </c>
      <c r="J143" s="166">
        <v>4350</v>
      </c>
      <c r="K143" s="515"/>
      <c r="L143" s="519">
        <f t="shared" si="1"/>
        <v>0</v>
      </c>
      <c r="M143" s="530" t="s">
        <v>474</v>
      </c>
    </row>
    <row r="144" spans="1:13" s="461" customFormat="1" ht="20" x14ac:dyDescent="0.4">
      <c r="A144" s="382">
        <v>107.22</v>
      </c>
      <c r="B144" s="163"/>
      <c r="C144" s="163" t="s">
        <v>212</v>
      </c>
      <c r="D144" s="528" t="s">
        <v>454</v>
      </c>
      <c r="E144" s="25" t="s">
        <v>51</v>
      </c>
      <c r="F144" s="383" t="s">
        <v>435</v>
      </c>
      <c r="G144" s="150" t="s">
        <v>189</v>
      </c>
      <c r="H144" s="25" t="s">
        <v>45</v>
      </c>
      <c r="I144" s="27">
        <v>0.82499999999999996</v>
      </c>
      <c r="J144" s="524">
        <v>4350</v>
      </c>
      <c r="K144" s="515"/>
      <c r="L144" s="519">
        <f t="shared" si="1"/>
        <v>0</v>
      </c>
      <c r="M144" s="523" t="s">
        <v>425</v>
      </c>
    </row>
    <row r="145" spans="1:13" s="461" customFormat="1" ht="20" x14ac:dyDescent="0.4">
      <c r="A145" s="22">
        <v>107.3</v>
      </c>
      <c r="B145" s="163">
        <v>108</v>
      </c>
      <c r="C145" s="163" t="s">
        <v>212</v>
      </c>
      <c r="D145" s="163" t="s">
        <v>218</v>
      </c>
      <c r="E145" s="25" t="s">
        <v>51</v>
      </c>
      <c r="F145" s="383" t="s">
        <v>435</v>
      </c>
      <c r="G145" s="223" t="s">
        <v>189</v>
      </c>
      <c r="H145" s="25" t="s">
        <v>45</v>
      </c>
      <c r="I145" s="27">
        <v>0.59</v>
      </c>
      <c r="J145" s="524">
        <v>4350</v>
      </c>
      <c r="K145" s="515"/>
      <c r="L145" s="519">
        <f t="shared" si="1"/>
        <v>0</v>
      </c>
      <c r="M145" s="523" t="s">
        <v>425</v>
      </c>
    </row>
    <row r="146" spans="1:13" ht="20" x14ac:dyDescent="0.4">
      <c r="A146" s="11">
        <v>108</v>
      </c>
      <c r="B146" s="189">
        <v>271</v>
      </c>
      <c r="C146" s="189" t="s">
        <v>212</v>
      </c>
      <c r="D146" s="189" t="s">
        <v>219</v>
      </c>
      <c r="E146" s="388" t="s">
        <v>51</v>
      </c>
      <c r="F146" s="338" t="s">
        <v>435</v>
      </c>
      <c r="G146" s="143" t="s">
        <v>189</v>
      </c>
      <c r="H146" s="191" t="s">
        <v>45</v>
      </c>
      <c r="I146" s="15">
        <v>1.77</v>
      </c>
      <c r="J146" s="522">
        <v>4350</v>
      </c>
      <c r="K146" s="507"/>
      <c r="L146" s="504">
        <f t="shared" si="1"/>
        <v>0</v>
      </c>
      <c r="M146" s="523" t="s">
        <v>425</v>
      </c>
    </row>
    <row r="147" spans="1:13" ht="20" x14ac:dyDescent="0.4">
      <c r="A147" s="11">
        <v>109</v>
      </c>
      <c r="B147" s="189">
        <v>271</v>
      </c>
      <c r="C147" s="189" t="s">
        <v>212</v>
      </c>
      <c r="D147" s="189" t="s">
        <v>220</v>
      </c>
      <c r="E147" s="392" t="s">
        <v>44</v>
      </c>
      <c r="F147" s="201" t="s">
        <v>435</v>
      </c>
      <c r="G147" s="251" t="s">
        <v>189</v>
      </c>
      <c r="H147" s="191" t="s">
        <v>52</v>
      </c>
      <c r="I147" s="15">
        <v>1.63</v>
      </c>
      <c r="J147" s="531">
        <v>3360</v>
      </c>
      <c r="K147" s="507"/>
      <c r="L147" s="504">
        <f t="shared" si="1"/>
        <v>0</v>
      </c>
      <c r="M147" s="530" t="s">
        <v>473</v>
      </c>
    </row>
    <row r="148" spans="1:13" ht="20" x14ac:dyDescent="0.4">
      <c r="A148" s="22">
        <v>110</v>
      </c>
      <c r="B148" s="189">
        <v>271</v>
      </c>
      <c r="C148" s="163" t="s">
        <v>212</v>
      </c>
      <c r="D148" s="163" t="s">
        <v>221</v>
      </c>
      <c r="E148" s="25" t="s">
        <v>44</v>
      </c>
      <c r="F148" s="383" t="s">
        <v>438</v>
      </c>
      <c r="G148" s="251" t="s">
        <v>189</v>
      </c>
      <c r="H148" s="25" t="s">
        <v>52</v>
      </c>
      <c r="I148" s="27">
        <v>0.39</v>
      </c>
      <c r="J148" s="522">
        <v>3290</v>
      </c>
      <c r="K148" s="515"/>
      <c r="L148" s="519">
        <f t="shared" si="1"/>
        <v>0</v>
      </c>
      <c r="M148" s="523" t="s">
        <v>422</v>
      </c>
    </row>
    <row r="149" spans="1:13" ht="20" x14ac:dyDescent="0.4">
      <c r="A149" s="11">
        <v>111</v>
      </c>
      <c r="B149" s="189">
        <v>237</v>
      </c>
      <c r="C149" s="189" t="s">
        <v>212</v>
      </c>
      <c r="D149" s="189" t="s">
        <v>222</v>
      </c>
      <c r="E149" s="388" t="s">
        <v>44</v>
      </c>
      <c r="F149" s="383" t="s">
        <v>438</v>
      </c>
      <c r="G149" s="143" t="s">
        <v>229</v>
      </c>
      <c r="H149" s="191" t="s">
        <v>52</v>
      </c>
      <c r="I149" s="15">
        <v>1.1399999999999999</v>
      </c>
      <c r="J149" s="522">
        <v>3290</v>
      </c>
      <c r="K149" s="507"/>
      <c r="L149" s="519">
        <f t="shared" ref="L149:L220" si="4">IF(K149=" ",J149,K149)</f>
        <v>0</v>
      </c>
      <c r="M149" s="523" t="s">
        <v>422</v>
      </c>
    </row>
    <row r="150" spans="1:13" ht="20" x14ac:dyDescent="0.4">
      <c r="A150" s="11">
        <v>112</v>
      </c>
      <c r="B150" s="189">
        <v>299</v>
      </c>
      <c r="C150" s="189" t="s">
        <v>223</v>
      </c>
      <c r="D150" s="189" t="s">
        <v>140</v>
      </c>
      <c r="E150" s="388" t="s">
        <v>44</v>
      </c>
      <c r="F150" s="383" t="s">
        <v>438</v>
      </c>
      <c r="G150" s="143" t="s">
        <v>229</v>
      </c>
      <c r="H150" s="191" t="s">
        <v>52</v>
      </c>
      <c r="I150" s="15">
        <v>0.8</v>
      </c>
      <c r="J150" s="522">
        <v>3290</v>
      </c>
      <c r="K150" s="507"/>
      <c r="L150" s="504">
        <f t="shared" si="4"/>
        <v>0</v>
      </c>
      <c r="M150" s="523" t="s">
        <v>422</v>
      </c>
    </row>
    <row r="151" spans="1:13" ht="20" x14ac:dyDescent="0.4">
      <c r="A151" s="22">
        <v>113</v>
      </c>
      <c r="B151" s="163">
        <v>299</v>
      </c>
      <c r="C151" s="163" t="s">
        <v>223</v>
      </c>
      <c r="D151" s="163" t="s">
        <v>224</v>
      </c>
      <c r="E151" s="25" t="s">
        <v>44</v>
      </c>
      <c r="F151" s="383" t="s">
        <v>438</v>
      </c>
      <c r="G151" s="26" t="s">
        <v>229</v>
      </c>
      <c r="H151" s="25" t="s">
        <v>52</v>
      </c>
      <c r="I151" s="27">
        <v>0.2</v>
      </c>
      <c r="J151" s="522">
        <v>3290</v>
      </c>
      <c r="K151" s="515"/>
      <c r="L151" s="519">
        <f t="shared" si="4"/>
        <v>0</v>
      </c>
      <c r="M151" s="523" t="s">
        <v>422</v>
      </c>
    </row>
    <row r="152" spans="1:13" ht="20" x14ac:dyDescent="0.4">
      <c r="A152" s="22">
        <v>114.1</v>
      </c>
      <c r="B152" s="163">
        <v>272</v>
      </c>
      <c r="C152" s="163" t="s">
        <v>223</v>
      </c>
      <c r="D152" s="163" t="s">
        <v>225</v>
      </c>
      <c r="E152" s="25" t="s">
        <v>44</v>
      </c>
      <c r="F152" s="383" t="s">
        <v>438</v>
      </c>
      <c r="G152" s="257" t="s">
        <v>229</v>
      </c>
      <c r="H152" s="25" t="s">
        <v>52</v>
      </c>
      <c r="I152" s="27">
        <v>0.27</v>
      </c>
      <c r="J152" s="522">
        <v>3290</v>
      </c>
      <c r="K152" s="515"/>
      <c r="L152" s="519">
        <f t="shared" si="4"/>
        <v>0</v>
      </c>
      <c r="M152" s="523" t="s">
        <v>422</v>
      </c>
    </row>
    <row r="153" spans="1:13" ht="20" x14ac:dyDescent="0.4">
      <c r="A153" s="22">
        <v>114.2</v>
      </c>
      <c r="B153" s="163">
        <v>272</v>
      </c>
      <c r="C153" s="163" t="s">
        <v>223</v>
      </c>
      <c r="D153" s="163" t="s">
        <v>226</v>
      </c>
      <c r="E153" s="25" t="s">
        <v>44</v>
      </c>
      <c r="F153" s="383" t="s">
        <v>438</v>
      </c>
      <c r="G153" s="257" t="s">
        <v>229</v>
      </c>
      <c r="H153" s="25" t="s">
        <v>52</v>
      </c>
      <c r="I153" s="27">
        <v>2.33</v>
      </c>
      <c r="J153" s="522">
        <v>3290</v>
      </c>
      <c r="K153" s="515"/>
      <c r="L153" s="519">
        <f t="shared" si="4"/>
        <v>0</v>
      </c>
      <c r="M153" s="523" t="s">
        <v>422</v>
      </c>
    </row>
    <row r="154" spans="1:13" s="461" customFormat="1" ht="20" x14ac:dyDescent="0.4">
      <c r="A154" s="22">
        <v>115</v>
      </c>
      <c r="B154" s="163">
        <v>21</v>
      </c>
      <c r="C154" s="163" t="s">
        <v>227</v>
      </c>
      <c r="D154" s="163" t="s">
        <v>228</v>
      </c>
      <c r="E154" s="25" t="s">
        <v>59</v>
      </c>
      <c r="F154" s="383" t="s">
        <v>435</v>
      </c>
      <c r="G154" s="224" t="s">
        <v>229</v>
      </c>
      <c r="H154" s="25" t="s">
        <v>45</v>
      </c>
      <c r="I154" s="27">
        <v>0.75</v>
      </c>
      <c r="J154" s="524">
        <v>4350</v>
      </c>
      <c r="K154" s="515"/>
      <c r="L154" s="519">
        <f t="shared" si="4"/>
        <v>0</v>
      </c>
      <c r="M154" s="523" t="s">
        <v>425</v>
      </c>
    </row>
    <row r="155" spans="1:13" s="461" customFormat="1" ht="20" x14ac:dyDescent="0.4">
      <c r="A155" s="22">
        <v>116</v>
      </c>
      <c r="B155" s="163">
        <v>65</v>
      </c>
      <c r="C155" s="163" t="s">
        <v>227</v>
      </c>
      <c r="D155" s="163" t="s">
        <v>230</v>
      </c>
      <c r="E155" s="25" t="s">
        <v>59</v>
      </c>
      <c r="F155" s="383" t="s">
        <v>435</v>
      </c>
      <c r="G155" s="188" t="s">
        <v>239</v>
      </c>
      <c r="H155" s="25" t="s">
        <v>45</v>
      </c>
      <c r="I155" s="27">
        <v>6.69</v>
      </c>
      <c r="J155" s="524">
        <v>4350</v>
      </c>
      <c r="K155" s="515"/>
      <c r="L155" s="519">
        <f t="shared" si="4"/>
        <v>0</v>
      </c>
      <c r="M155" s="523" t="s">
        <v>425</v>
      </c>
    </row>
    <row r="156" spans="1:13" ht="20" x14ac:dyDescent="0.4">
      <c r="A156" s="382">
        <v>117.11</v>
      </c>
      <c r="B156" s="163">
        <v>64</v>
      </c>
      <c r="C156" s="163" t="s">
        <v>227</v>
      </c>
      <c r="D156" s="528" t="s">
        <v>455</v>
      </c>
      <c r="E156" s="392" t="s">
        <v>44</v>
      </c>
      <c r="F156" s="201" t="s">
        <v>435</v>
      </c>
      <c r="G156" s="188" t="s">
        <v>239</v>
      </c>
      <c r="H156" s="25" t="s">
        <v>52</v>
      </c>
      <c r="I156" s="532">
        <v>2.3199999999999998</v>
      </c>
      <c r="J156" s="531">
        <v>3360</v>
      </c>
      <c r="K156" s="515"/>
      <c r="L156" s="519">
        <f t="shared" si="4"/>
        <v>0</v>
      </c>
      <c r="M156" s="530" t="s">
        <v>472</v>
      </c>
    </row>
    <row r="157" spans="1:13" ht="20" x14ac:dyDescent="0.4">
      <c r="A157" s="382">
        <v>117.12</v>
      </c>
      <c r="B157" s="163"/>
      <c r="C157" s="163" t="s">
        <v>227</v>
      </c>
      <c r="D157" s="528" t="s">
        <v>456</v>
      </c>
      <c r="E157" s="388" t="s">
        <v>44</v>
      </c>
      <c r="F157" s="383" t="s">
        <v>437</v>
      </c>
      <c r="G157" s="257" t="s">
        <v>229</v>
      </c>
      <c r="H157" s="25" t="s">
        <v>52</v>
      </c>
      <c r="I157" s="532"/>
      <c r="J157" s="529">
        <v>3360</v>
      </c>
      <c r="K157" s="515"/>
      <c r="L157" s="519">
        <f t="shared" si="4"/>
        <v>0</v>
      </c>
      <c r="M157" s="523" t="s">
        <v>424</v>
      </c>
    </row>
    <row r="158" spans="1:13" ht="20" x14ac:dyDescent="0.4">
      <c r="A158" s="22">
        <v>117.2</v>
      </c>
      <c r="B158" s="163" t="s">
        <v>232</v>
      </c>
      <c r="C158" s="163" t="s">
        <v>227</v>
      </c>
      <c r="D158" s="163" t="s">
        <v>233</v>
      </c>
      <c r="E158" s="25" t="s">
        <v>44</v>
      </c>
      <c r="F158" s="383" t="s">
        <v>438</v>
      </c>
      <c r="G158" s="26" t="s">
        <v>229</v>
      </c>
      <c r="H158" s="25" t="s">
        <v>52</v>
      </c>
      <c r="I158" s="27">
        <v>1.7</v>
      </c>
      <c r="J158" s="522">
        <v>3290</v>
      </c>
      <c r="K158" s="515"/>
      <c r="L158" s="519">
        <f t="shared" si="4"/>
        <v>0</v>
      </c>
      <c r="M158" s="523" t="s">
        <v>422</v>
      </c>
    </row>
    <row r="159" spans="1:13" ht="20" x14ac:dyDescent="0.4">
      <c r="A159" s="22">
        <v>118</v>
      </c>
      <c r="B159" s="163">
        <v>311</v>
      </c>
      <c r="C159" s="163" t="s">
        <v>227</v>
      </c>
      <c r="D159" s="163" t="s">
        <v>234</v>
      </c>
      <c r="E159" s="25" t="s">
        <v>44</v>
      </c>
      <c r="F159" s="383" t="s">
        <v>438</v>
      </c>
      <c r="G159" s="257" t="s">
        <v>229</v>
      </c>
      <c r="H159" s="276" t="s">
        <v>122</v>
      </c>
      <c r="I159" s="27">
        <v>1.02</v>
      </c>
      <c r="J159" s="522">
        <v>3290</v>
      </c>
      <c r="K159" s="515"/>
      <c r="L159" s="519">
        <f t="shared" si="4"/>
        <v>0</v>
      </c>
      <c r="M159" s="523" t="s">
        <v>422</v>
      </c>
    </row>
    <row r="160" spans="1:13" ht="20" x14ac:dyDescent="0.4">
      <c r="A160" s="11">
        <v>119</v>
      </c>
      <c r="B160" s="163" t="s">
        <v>235</v>
      </c>
      <c r="C160" s="189" t="s">
        <v>227</v>
      </c>
      <c r="D160" s="189" t="s">
        <v>236</v>
      </c>
      <c r="E160" s="388" t="s">
        <v>44</v>
      </c>
      <c r="F160" s="383" t="s">
        <v>438</v>
      </c>
      <c r="G160" s="257" t="s">
        <v>229</v>
      </c>
      <c r="H160" s="392" t="s">
        <v>122</v>
      </c>
      <c r="I160" s="189">
        <v>1.49</v>
      </c>
      <c r="J160" s="522">
        <v>3290</v>
      </c>
      <c r="K160" s="507"/>
      <c r="L160" s="504">
        <f t="shared" si="4"/>
        <v>0</v>
      </c>
      <c r="M160" s="523" t="s">
        <v>422</v>
      </c>
    </row>
    <row r="161" spans="1:13" ht="20" x14ac:dyDescent="0.4">
      <c r="A161" s="11">
        <v>120.1</v>
      </c>
      <c r="B161" s="189" t="s">
        <v>237</v>
      </c>
      <c r="C161" s="189" t="s">
        <v>227</v>
      </c>
      <c r="D161" s="189" t="s">
        <v>238</v>
      </c>
      <c r="E161" s="388" t="s">
        <v>44</v>
      </c>
      <c r="F161" s="383" t="s">
        <v>438</v>
      </c>
      <c r="G161" s="257" t="s">
        <v>229</v>
      </c>
      <c r="H161" s="392" t="s">
        <v>122</v>
      </c>
      <c r="I161" s="189">
        <v>0.67</v>
      </c>
      <c r="J161" s="522">
        <v>4870</v>
      </c>
      <c r="K161" s="507"/>
      <c r="L161" s="504">
        <f t="shared" si="4"/>
        <v>0</v>
      </c>
      <c r="M161" s="523" t="s">
        <v>422</v>
      </c>
    </row>
    <row r="162" spans="1:13" ht="20" x14ac:dyDescent="0.4">
      <c r="A162" s="11">
        <v>120.2</v>
      </c>
      <c r="B162" s="189" t="s">
        <v>235</v>
      </c>
      <c r="C162" s="189" t="s">
        <v>227</v>
      </c>
      <c r="D162" s="189" t="s">
        <v>240</v>
      </c>
      <c r="E162" s="388" t="s">
        <v>44</v>
      </c>
      <c r="F162" s="383" t="s">
        <v>438</v>
      </c>
      <c r="G162" s="277" t="s">
        <v>229</v>
      </c>
      <c r="H162" s="392" t="s">
        <v>122</v>
      </c>
      <c r="I162" s="15">
        <v>0.42</v>
      </c>
      <c r="J162" s="522">
        <v>4870</v>
      </c>
      <c r="K162" s="507"/>
      <c r="L162" s="504">
        <f t="shared" si="4"/>
        <v>0</v>
      </c>
      <c r="M162" s="523" t="s">
        <v>422</v>
      </c>
    </row>
    <row r="163" spans="1:13" ht="20" x14ac:dyDescent="0.4">
      <c r="A163" s="22">
        <v>121</v>
      </c>
      <c r="B163" s="163">
        <v>12</v>
      </c>
      <c r="C163" s="386" t="s">
        <v>227</v>
      </c>
      <c r="D163" s="163" t="s">
        <v>241</v>
      </c>
      <c r="E163" s="25" t="s">
        <v>44</v>
      </c>
      <c r="F163" s="383" t="s">
        <v>438</v>
      </c>
      <c r="G163" s="257" t="s">
        <v>229</v>
      </c>
      <c r="H163" s="276" t="s">
        <v>122</v>
      </c>
      <c r="I163" s="27">
        <v>0.83</v>
      </c>
      <c r="J163" s="522">
        <v>3290</v>
      </c>
      <c r="K163" s="515"/>
      <c r="L163" s="519">
        <f t="shared" si="4"/>
        <v>0</v>
      </c>
      <c r="M163" s="523" t="s">
        <v>422</v>
      </c>
    </row>
    <row r="164" spans="1:13" ht="20" x14ac:dyDescent="0.4">
      <c r="A164" s="22">
        <v>122</v>
      </c>
      <c r="B164" s="163">
        <v>102</v>
      </c>
      <c r="C164" s="163" t="s">
        <v>227</v>
      </c>
      <c r="D164" s="163" t="s">
        <v>242</v>
      </c>
      <c r="E164" s="25" t="s">
        <v>44</v>
      </c>
      <c r="F164" s="383" t="s">
        <v>438</v>
      </c>
      <c r="G164" s="143" t="s">
        <v>248</v>
      </c>
      <c r="H164" s="25" t="s">
        <v>52</v>
      </c>
      <c r="I164" s="27">
        <v>0.8</v>
      </c>
      <c r="J164" s="522">
        <v>3290</v>
      </c>
      <c r="K164" s="515"/>
      <c r="L164" s="519">
        <f t="shared" si="4"/>
        <v>0</v>
      </c>
      <c r="M164" s="523" t="s">
        <v>422</v>
      </c>
    </row>
    <row r="165" spans="1:13" ht="20" x14ac:dyDescent="0.4">
      <c r="A165" s="22">
        <v>123</v>
      </c>
      <c r="B165" s="163">
        <v>102</v>
      </c>
      <c r="C165" s="163" t="s">
        <v>227</v>
      </c>
      <c r="D165" s="528" t="s">
        <v>457</v>
      </c>
      <c r="E165" s="25" t="s">
        <v>44</v>
      </c>
      <c r="F165" s="383" t="s">
        <v>438</v>
      </c>
      <c r="G165" s="282" t="s">
        <v>248</v>
      </c>
      <c r="H165" s="25" t="s">
        <v>52</v>
      </c>
      <c r="I165" s="27">
        <v>2.4300000000000002</v>
      </c>
      <c r="J165" s="522">
        <v>3290</v>
      </c>
      <c r="K165" s="515"/>
      <c r="L165" s="519">
        <f t="shared" si="4"/>
        <v>0</v>
      </c>
      <c r="M165" s="523" t="s">
        <v>422</v>
      </c>
    </row>
    <row r="166" spans="1:13" ht="20" x14ac:dyDescent="0.4">
      <c r="A166" s="22">
        <v>124</v>
      </c>
      <c r="B166" s="163"/>
      <c r="C166" s="163" t="s">
        <v>227</v>
      </c>
      <c r="D166" s="528" t="s">
        <v>458</v>
      </c>
      <c r="E166" s="276" t="s">
        <v>44</v>
      </c>
      <c r="F166" s="383" t="s">
        <v>438</v>
      </c>
      <c r="G166" s="282" t="s">
        <v>248</v>
      </c>
      <c r="H166" s="25" t="s">
        <v>52</v>
      </c>
      <c r="I166" s="27">
        <v>3.69</v>
      </c>
      <c r="J166" s="522">
        <v>3290</v>
      </c>
      <c r="K166" s="515"/>
      <c r="L166" s="519">
        <f t="shared" si="4"/>
        <v>0</v>
      </c>
      <c r="M166" s="523" t="s">
        <v>422</v>
      </c>
    </row>
    <row r="167" spans="1:13" s="461" customFormat="1" ht="20" x14ac:dyDescent="0.4">
      <c r="A167" s="22">
        <v>125.1</v>
      </c>
      <c r="B167" s="163">
        <v>47</v>
      </c>
      <c r="C167" s="163" t="s">
        <v>227</v>
      </c>
      <c r="D167" s="163" t="s">
        <v>383</v>
      </c>
      <c r="E167" s="25" t="s">
        <v>51</v>
      </c>
      <c r="F167" s="383" t="s">
        <v>437</v>
      </c>
      <c r="G167" s="257" t="s">
        <v>248</v>
      </c>
      <c r="H167" s="25" t="s">
        <v>52</v>
      </c>
      <c r="I167" s="27">
        <v>5.39</v>
      </c>
      <c r="J167" s="522">
        <v>3360</v>
      </c>
      <c r="K167" s="515"/>
      <c r="L167" s="519">
        <f t="shared" si="4"/>
        <v>0</v>
      </c>
      <c r="M167" s="523" t="s">
        <v>424</v>
      </c>
    </row>
    <row r="168" spans="1:13" s="461" customFormat="1" ht="20" x14ac:dyDescent="0.4">
      <c r="A168" s="22">
        <v>125.2</v>
      </c>
      <c r="B168" s="163">
        <v>47</v>
      </c>
      <c r="C168" s="163" t="s">
        <v>227</v>
      </c>
      <c r="D168" s="163" t="s">
        <v>384</v>
      </c>
      <c r="E168" s="25" t="s">
        <v>51</v>
      </c>
      <c r="F168" s="383" t="s">
        <v>437</v>
      </c>
      <c r="G168" s="257" t="s">
        <v>248</v>
      </c>
      <c r="H168" s="25" t="s">
        <v>52</v>
      </c>
      <c r="I168" s="27">
        <v>0.6</v>
      </c>
      <c r="J168" s="522">
        <v>3360</v>
      </c>
      <c r="K168" s="515"/>
      <c r="L168" s="519">
        <f t="shared" si="4"/>
        <v>0</v>
      </c>
      <c r="M168" s="523" t="s">
        <v>424</v>
      </c>
    </row>
    <row r="169" spans="1:13" s="461" customFormat="1" ht="20" x14ac:dyDescent="0.4">
      <c r="A169" s="22">
        <v>126</v>
      </c>
      <c r="B169" s="163">
        <v>47</v>
      </c>
      <c r="C169" s="163" t="s">
        <v>227</v>
      </c>
      <c r="D169" s="163" t="s">
        <v>385</v>
      </c>
      <c r="E169" s="25" t="s">
        <v>51</v>
      </c>
      <c r="F169" s="383" t="s">
        <v>437</v>
      </c>
      <c r="G169" s="26" t="s">
        <v>417</v>
      </c>
      <c r="H169" s="25" t="s">
        <v>52</v>
      </c>
      <c r="I169" s="27">
        <v>2.25</v>
      </c>
      <c r="J169" s="522">
        <v>3360</v>
      </c>
      <c r="K169" s="515"/>
      <c r="L169" s="519">
        <f t="shared" si="4"/>
        <v>0</v>
      </c>
      <c r="M169" s="523" t="s">
        <v>424</v>
      </c>
    </row>
    <row r="170" spans="1:13" s="460" customFormat="1" ht="20" x14ac:dyDescent="0.4">
      <c r="A170" s="22">
        <v>127</v>
      </c>
      <c r="B170" s="163">
        <v>251</v>
      </c>
      <c r="C170" s="163" t="s">
        <v>246</v>
      </c>
      <c r="D170" s="163" t="s">
        <v>247</v>
      </c>
      <c r="E170" s="25" t="s">
        <v>59</v>
      </c>
      <c r="F170" s="383" t="s">
        <v>51</v>
      </c>
      <c r="G170" s="277" t="s">
        <v>417</v>
      </c>
      <c r="H170" s="25" t="s">
        <v>45</v>
      </c>
      <c r="I170" s="27">
        <v>0.94</v>
      </c>
      <c r="J170" s="524">
        <v>8490</v>
      </c>
      <c r="K170" s="515"/>
      <c r="L170" s="519">
        <f t="shared" si="4"/>
        <v>0</v>
      </c>
      <c r="M170" s="533" t="s">
        <v>419</v>
      </c>
    </row>
    <row r="171" spans="1:13" s="461" customFormat="1" ht="20" x14ac:dyDescent="0.4">
      <c r="A171" s="22">
        <v>128</v>
      </c>
      <c r="B171" s="163">
        <v>256</v>
      </c>
      <c r="C171" s="163" t="s">
        <v>246</v>
      </c>
      <c r="D171" s="163" t="s">
        <v>249</v>
      </c>
      <c r="E171" s="25" t="s">
        <v>59</v>
      </c>
      <c r="F171" s="383" t="s">
        <v>51</v>
      </c>
      <c r="G171" s="26" t="s">
        <v>184</v>
      </c>
      <c r="H171" s="25" t="s">
        <v>45</v>
      </c>
      <c r="I171" s="27">
        <v>7.22</v>
      </c>
      <c r="J171" s="524">
        <v>8490</v>
      </c>
      <c r="K171" s="515"/>
      <c r="L171" s="519">
        <f t="shared" si="4"/>
        <v>0</v>
      </c>
      <c r="M171" s="533" t="s">
        <v>419</v>
      </c>
    </row>
    <row r="172" spans="1:13" s="461" customFormat="1" ht="20" x14ac:dyDescent="0.4">
      <c r="A172" s="22">
        <v>129</v>
      </c>
      <c r="B172" s="163">
        <v>261</v>
      </c>
      <c r="C172" s="163" t="s">
        <v>246</v>
      </c>
      <c r="D172" s="163" t="s">
        <v>126</v>
      </c>
      <c r="E172" s="25" t="s">
        <v>51</v>
      </c>
      <c r="F172" s="383" t="s">
        <v>51</v>
      </c>
      <c r="G172" s="26" t="s">
        <v>184</v>
      </c>
      <c r="H172" s="25" t="s">
        <v>45</v>
      </c>
      <c r="I172" s="27">
        <v>5.74</v>
      </c>
      <c r="J172" s="524">
        <v>8490</v>
      </c>
      <c r="K172" s="515"/>
      <c r="L172" s="519">
        <f t="shared" si="4"/>
        <v>0</v>
      </c>
      <c r="M172" s="533" t="s">
        <v>420</v>
      </c>
    </row>
    <row r="173" spans="1:13" s="461" customFormat="1" ht="20" x14ac:dyDescent="0.4">
      <c r="A173" s="22">
        <v>130</v>
      </c>
      <c r="B173" s="163">
        <v>257</v>
      </c>
      <c r="C173" s="163" t="s">
        <v>246</v>
      </c>
      <c r="D173" s="163" t="s">
        <v>250</v>
      </c>
      <c r="E173" s="25" t="s">
        <v>51</v>
      </c>
      <c r="F173" s="383" t="s">
        <v>51</v>
      </c>
      <c r="G173" s="26" t="s">
        <v>184</v>
      </c>
      <c r="H173" s="25" t="s">
        <v>45</v>
      </c>
      <c r="I173" s="27">
        <v>6.68</v>
      </c>
      <c r="J173" s="524">
        <v>8490</v>
      </c>
      <c r="K173" s="515"/>
      <c r="L173" s="519">
        <f t="shared" si="4"/>
        <v>0</v>
      </c>
      <c r="M173" s="533" t="s">
        <v>420</v>
      </c>
    </row>
    <row r="174" spans="1:13" s="461" customFormat="1" ht="20" x14ac:dyDescent="0.4">
      <c r="A174" s="22">
        <v>131</v>
      </c>
      <c r="B174" s="163">
        <v>258</v>
      </c>
      <c r="C174" s="163" t="s">
        <v>246</v>
      </c>
      <c r="D174" s="163" t="s">
        <v>251</v>
      </c>
      <c r="E174" s="25" t="s">
        <v>51</v>
      </c>
      <c r="F174" s="383" t="s">
        <v>51</v>
      </c>
      <c r="G174" s="26" t="s">
        <v>189</v>
      </c>
      <c r="H174" s="276" t="s">
        <v>52</v>
      </c>
      <c r="I174" s="27">
        <v>5.65</v>
      </c>
      <c r="J174" s="524">
        <v>10200</v>
      </c>
      <c r="K174" s="515"/>
      <c r="L174" s="519">
        <f t="shared" si="4"/>
        <v>0</v>
      </c>
      <c r="M174" s="534" t="s">
        <v>470</v>
      </c>
    </row>
    <row r="175" spans="1:13" s="461" customFormat="1" ht="20" x14ac:dyDescent="0.4">
      <c r="A175" s="22">
        <v>132</v>
      </c>
      <c r="B175" s="163">
        <v>55</v>
      </c>
      <c r="C175" s="163" t="s">
        <v>246</v>
      </c>
      <c r="D175" s="163" t="s">
        <v>252</v>
      </c>
      <c r="E175" s="25" t="s">
        <v>51</v>
      </c>
      <c r="F175" s="383" t="s">
        <v>51</v>
      </c>
      <c r="G175" s="26" t="s">
        <v>189</v>
      </c>
      <c r="H175" s="276" t="s">
        <v>52</v>
      </c>
      <c r="I175" s="27">
        <v>5.96</v>
      </c>
      <c r="J175" s="524">
        <v>16760</v>
      </c>
      <c r="K175" s="515"/>
      <c r="L175" s="519">
        <f t="shared" si="4"/>
        <v>0</v>
      </c>
      <c r="M175" s="534" t="s">
        <v>469</v>
      </c>
    </row>
    <row r="176" spans="1:13" s="461" customFormat="1" ht="20" x14ac:dyDescent="0.4">
      <c r="A176" s="22">
        <v>133</v>
      </c>
      <c r="B176" s="163">
        <v>9905</v>
      </c>
      <c r="C176" s="163" t="s">
        <v>246</v>
      </c>
      <c r="D176" s="163" t="s">
        <v>245</v>
      </c>
      <c r="E176" s="25" t="s">
        <v>51</v>
      </c>
      <c r="F176" s="383" t="s">
        <v>51</v>
      </c>
      <c r="G176" s="26" t="s">
        <v>189</v>
      </c>
      <c r="H176" s="276" t="s">
        <v>52</v>
      </c>
      <c r="I176" s="27">
        <v>2.82</v>
      </c>
      <c r="J176" s="524">
        <v>16760</v>
      </c>
      <c r="K176" s="515"/>
      <c r="L176" s="519">
        <f t="shared" si="4"/>
        <v>0</v>
      </c>
      <c r="M176" s="534" t="s">
        <v>469</v>
      </c>
    </row>
    <row r="177" spans="1:13" s="461" customFormat="1" ht="20" x14ac:dyDescent="0.4">
      <c r="A177" s="22">
        <v>134</v>
      </c>
      <c r="B177" s="163">
        <v>20</v>
      </c>
      <c r="C177" s="163" t="s">
        <v>253</v>
      </c>
      <c r="D177" s="163" t="s">
        <v>254</v>
      </c>
      <c r="E177" s="276" t="s">
        <v>44</v>
      </c>
      <c r="F177" s="276" t="s">
        <v>441</v>
      </c>
      <c r="G177" s="26" t="s">
        <v>189</v>
      </c>
      <c r="H177" s="25" t="s">
        <v>52</v>
      </c>
      <c r="I177" s="27">
        <v>3.45</v>
      </c>
      <c r="J177" s="524">
        <v>1330</v>
      </c>
      <c r="K177" s="515"/>
      <c r="L177" s="519">
        <f t="shared" si="4"/>
        <v>0</v>
      </c>
      <c r="M177" s="523" t="s">
        <v>428</v>
      </c>
    </row>
    <row r="178" spans="1:13" s="461" customFormat="1" ht="20" x14ac:dyDescent="0.4">
      <c r="A178" s="22">
        <v>135</v>
      </c>
      <c r="B178" s="163">
        <v>276</v>
      </c>
      <c r="C178" s="163" t="s">
        <v>253</v>
      </c>
      <c r="D178" s="163" t="s">
        <v>255</v>
      </c>
      <c r="E178" s="25" t="s">
        <v>44</v>
      </c>
      <c r="F178" s="383" t="s">
        <v>437</v>
      </c>
      <c r="G178" s="257" t="s">
        <v>184</v>
      </c>
      <c r="H178" s="25" t="s">
        <v>52</v>
      </c>
      <c r="I178" s="27">
        <v>3.95</v>
      </c>
      <c r="J178" s="524">
        <v>2020</v>
      </c>
      <c r="K178" s="515"/>
      <c r="L178" s="519">
        <f t="shared" si="4"/>
        <v>0</v>
      </c>
      <c r="M178" s="523" t="s">
        <v>431</v>
      </c>
    </row>
    <row r="179" spans="1:13" s="461" customFormat="1" ht="20" x14ac:dyDescent="0.4">
      <c r="A179" s="22">
        <v>136</v>
      </c>
      <c r="B179" s="163">
        <v>275</v>
      </c>
      <c r="C179" s="163" t="s">
        <v>253</v>
      </c>
      <c r="D179" s="163" t="s">
        <v>256</v>
      </c>
      <c r="E179" s="25" t="s">
        <v>44</v>
      </c>
      <c r="F179" s="383" t="s">
        <v>437</v>
      </c>
      <c r="G179" s="26" t="s">
        <v>184</v>
      </c>
      <c r="H179" s="25" t="s">
        <v>52</v>
      </c>
      <c r="I179" s="27">
        <v>2.4300000000000002</v>
      </c>
      <c r="J179" s="524">
        <v>2020</v>
      </c>
      <c r="K179" s="515"/>
      <c r="L179" s="519">
        <f t="shared" si="4"/>
        <v>0</v>
      </c>
      <c r="M179" s="523" t="s">
        <v>431</v>
      </c>
    </row>
    <row r="180" spans="1:13" s="461" customFormat="1" ht="20" x14ac:dyDescent="0.4">
      <c r="A180" s="22">
        <v>137</v>
      </c>
      <c r="B180" s="163">
        <v>110</v>
      </c>
      <c r="C180" s="163" t="s">
        <v>253</v>
      </c>
      <c r="D180" s="163" t="s">
        <v>257</v>
      </c>
      <c r="E180" s="25" t="s">
        <v>44</v>
      </c>
      <c r="F180" s="383" t="s">
        <v>438</v>
      </c>
      <c r="G180" s="26" t="s">
        <v>184</v>
      </c>
      <c r="H180" s="25" t="s">
        <v>52</v>
      </c>
      <c r="I180" s="27">
        <v>1.53</v>
      </c>
      <c r="J180" s="522">
        <v>3290</v>
      </c>
      <c r="K180" s="515"/>
      <c r="L180" s="519">
        <f t="shared" si="4"/>
        <v>0</v>
      </c>
      <c r="M180" s="523" t="s">
        <v>430</v>
      </c>
    </row>
    <row r="181" spans="1:13" s="461" customFormat="1" ht="20" x14ac:dyDescent="0.4">
      <c r="A181" s="22">
        <v>138</v>
      </c>
      <c r="B181" s="163">
        <v>329</v>
      </c>
      <c r="C181" s="163" t="s">
        <v>253</v>
      </c>
      <c r="D181" s="163" t="s">
        <v>258</v>
      </c>
      <c r="E181" s="25" t="s">
        <v>44</v>
      </c>
      <c r="F181" s="383" t="s">
        <v>437</v>
      </c>
      <c r="G181" s="26" t="s">
        <v>184</v>
      </c>
      <c r="H181" s="25" t="s">
        <v>52</v>
      </c>
      <c r="I181" s="27">
        <v>2.83</v>
      </c>
      <c r="J181" s="522">
        <v>3360</v>
      </c>
      <c r="K181" s="515"/>
      <c r="L181" s="519">
        <f t="shared" si="4"/>
        <v>0</v>
      </c>
      <c r="M181" s="523" t="s">
        <v>429</v>
      </c>
    </row>
    <row r="182" spans="1:13" s="461" customFormat="1" ht="20" x14ac:dyDescent="0.4">
      <c r="A182" s="22">
        <v>139</v>
      </c>
      <c r="B182" s="163">
        <v>329</v>
      </c>
      <c r="C182" s="163" t="s">
        <v>253</v>
      </c>
      <c r="D182" s="163" t="s">
        <v>259</v>
      </c>
      <c r="E182" s="25" t="s">
        <v>44</v>
      </c>
      <c r="F182" s="383" t="s">
        <v>438</v>
      </c>
      <c r="G182" s="277" t="s">
        <v>184</v>
      </c>
      <c r="H182" s="25" t="s">
        <v>52</v>
      </c>
      <c r="I182" s="27">
        <v>0.1</v>
      </c>
      <c r="J182" s="522">
        <v>3290</v>
      </c>
      <c r="K182" s="515"/>
      <c r="L182" s="519">
        <f t="shared" si="4"/>
        <v>0</v>
      </c>
      <c r="M182" s="523" t="s">
        <v>430</v>
      </c>
    </row>
    <row r="183" spans="1:13" s="461" customFormat="1" ht="20" x14ac:dyDescent="0.4">
      <c r="A183" s="22">
        <v>140</v>
      </c>
      <c r="B183" s="163">
        <v>240</v>
      </c>
      <c r="C183" s="163" t="s">
        <v>253</v>
      </c>
      <c r="D183" s="163" t="s">
        <v>241</v>
      </c>
      <c r="E183" s="25" t="s">
        <v>44</v>
      </c>
      <c r="F183" s="383" t="s">
        <v>438</v>
      </c>
      <c r="G183" s="26" t="s">
        <v>189</v>
      </c>
      <c r="H183" s="25" t="s">
        <v>52</v>
      </c>
      <c r="I183" s="27">
        <v>0.9</v>
      </c>
      <c r="J183" s="522">
        <v>3290</v>
      </c>
      <c r="K183" s="515"/>
      <c r="L183" s="519">
        <f t="shared" si="4"/>
        <v>0</v>
      </c>
      <c r="M183" s="523" t="s">
        <v>430</v>
      </c>
    </row>
    <row r="184" spans="1:13" s="461" customFormat="1" ht="20" x14ac:dyDescent="0.4">
      <c r="A184" s="22">
        <v>141</v>
      </c>
      <c r="B184" s="163">
        <v>9</v>
      </c>
      <c r="C184" s="163" t="s">
        <v>260</v>
      </c>
      <c r="D184" s="163" t="s">
        <v>261</v>
      </c>
      <c r="E184" s="25" t="s">
        <v>44</v>
      </c>
      <c r="F184" s="383" t="s">
        <v>439</v>
      </c>
      <c r="G184" s="257" t="s">
        <v>189</v>
      </c>
      <c r="H184" s="25" t="s">
        <v>52</v>
      </c>
      <c r="I184" s="27">
        <v>1.03</v>
      </c>
      <c r="J184" s="524">
        <v>1580</v>
      </c>
      <c r="K184" s="515"/>
      <c r="L184" s="519">
        <f t="shared" si="4"/>
        <v>0</v>
      </c>
      <c r="M184" s="523" t="s">
        <v>432</v>
      </c>
    </row>
    <row r="185" spans="1:13" s="461" customFormat="1" ht="20" x14ac:dyDescent="0.4">
      <c r="A185" s="22">
        <v>142</v>
      </c>
      <c r="B185" s="163"/>
      <c r="C185" s="163" t="s">
        <v>253</v>
      </c>
      <c r="D185" s="163" t="s">
        <v>262</v>
      </c>
      <c r="E185" s="25" t="s">
        <v>44</v>
      </c>
      <c r="F185" s="383" t="s">
        <v>437</v>
      </c>
      <c r="G185" s="257" t="s">
        <v>189</v>
      </c>
      <c r="H185" s="25" t="s">
        <v>52</v>
      </c>
      <c r="I185" s="27">
        <v>2.87</v>
      </c>
      <c r="J185" s="524">
        <v>2020</v>
      </c>
      <c r="K185" s="515"/>
      <c r="L185" s="519">
        <f t="shared" si="4"/>
        <v>0</v>
      </c>
      <c r="M185" s="523" t="s">
        <v>431</v>
      </c>
    </row>
    <row r="186" spans="1:13" s="461" customFormat="1" ht="20" x14ac:dyDescent="0.4">
      <c r="A186" s="22">
        <v>143.1</v>
      </c>
      <c r="B186" s="163"/>
      <c r="C186" s="163" t="s">
        <v>253</v>
      </c>
      <c r="D186" s="163" t="s">
        <v>263</v>
      </c>
      <c r="E186" s="25" t="s">
        <v>51</v>
      </c>
      <c r="F186" s="383" t="s">
        <v>437</v>
      </c>
      <c r="G186" s="257" t="s">
        <v>189</v>
      </c>
      <c r="H186" s="25" t="s">
        <v>52</v>
      </c>
      <c r="I186" s="27">
        <v>4.79</v>
      </c>
      <c r="J186" s="524">
        <v>2020</v>
      </c>
      <c r="K186" s="515"/>
      <c r="L186" s="519">
        <f t="shared" si="4"/>
        <v>0</v>
      </c>
      <c r="M186" s="523" t="s">
        <v>431</v>
      </c>
    </row>
    <row r="187" spans="1:13" s="461" customFormat="1" ht="20" x14ac:dyDescent="0.4">
      <c r="A187" s="22">
        <v>143.19999999999999</v>
      </c>
      <c r="B187" s="163">
        <v>78</v>
      </c>
      <c r="C187" s="163" t="s">
        <v>253</v>
      </c>
      <c r="D187" s="163" t="s">
        <v>264</v>
      </c>
      <c r="E187" s="25" t="s">
        <v>51</v>
      </c>
      <c r="F187" s="383" t="s">
        <v>441</v>
      </c>
      <c r="G187" s="257" t="s">
        <v>189</v>
      </c>
      <c r="H187" s="25" t="s">
        <v>52</v>
      </c>
      <c r="I187" s="27">
        <v>9.81</v>
      </c>
      <c r="J187" s="524">
        <v>1330</v>
      </c>
      <c r="K187" s="515"/>
      <c r="L187" s="519">
        <f t="shared" si="4"/>
        <v>0</v>
      </c>
      <c r="M187" s="523" t="s">
        <v>428</v>
      </c>
    </row>
    <row r="188" spans="1:13" ht="20" x14ac:dyDescent="0.4">
      <c r="A188" s="22">
        <v>144.1</v>
      </c>
      <c r="B188" s="163">
        <v>274</v>
      </c>
      <c r="C188" s="163" t="s">
        <v>253</v>
      </c>
      <c r="D188" s="163" t="s">
        <v>346</v>
      </c>
      <c r="E188" s="25" t="s">
        <v>44</v>
      </c>
      <c r="F188" s="383" t="s">
        <v>437</v>
      </c>
      <c r="G188" s="257" t="s">
        <v>189</v>
      </c>
      <c r="H188" s="25" t="s">
        <v>52</v>
      </c>
      <c r="I188" s="27">
        <v>2.2799999999999998</v>
      </c>
      <c r="J188" s="524">
        <v>2020</v>
      </c>
      <c r="K188" s="515"/>
      <c r="L188" s="519">
        <f t="shared" si="4"/>
        <v>0</v>
      </c>
      <c r="M188" s="523" t="s">
        <v>431</v>
      </c>
    </row>
    <row r="189" spans="1:13" ht="20" x14ac:dyDescent="0.4">
      <c r="A189" s="22">
        <v>144.19999999999999</v>
      </c>
      <c r="B189" s="163"/>
      <c r="C189" s="163" t="s">
        <v>253</v>
      </c>
      <c r="D189" s="163" t="s">
        <v>347</v>
      </c>
      <c r="E189" s="25" t="s">
        <v>44</v>
      </c>
      <c r="F189" s="383" t="s">
        <v>437</v>
      </c>
      <c r="G189" s="150" t="s">
        <v>50</v>
      </c>
      <c r="H189" s="147" t="s">
        <v>52</v>
      </c>
      <c r="I189" s="27">
        <v>0.48</v>
      </c>
      <c r="J189" s="522">
        <v>3360</v>
      </c>
      <c r="K189" s="515"/>
      <c r="L189" s="519">
        <f t="shared" si="4"/>
        <v>0</v>
      </c>
      <c r="M189" s="523" t="s">
        <v>429</v>
      </c>
    </row>
    <row r="190" spans="1:13" s="461" customFormat="1" ht="20" x14ac:dyDescent="0.4">
      <c r="A190" s="22">
        <v>145.1</v>
      </c>
      <c r="B190" s="163">
        <v>81</v>
      </c>
      <c r="C190" s="163" t="s">
        <v>253</v>
      </c>
      <c r="D190" s="163" t="s">
        <v>265</v>
      </c>
      <c r="E190" s="25" t="s">
        <v>44</v>
      </c>
      <c r="F190" s="383" t="s">
        <v>438</v>
      </c>
      <c r="G190" s="150" t="s">
        <v>43</v>
      </c>
      <c r="H190" s="25" t="s">
        <v>52</v>
      </c>
      <c r="I190" s="27">
        <v>0.54</v>
      </c>
      <c r="J190" s="522">
        <v>3290</v>
      </c>
      <c r="K190" s="515"/>
      <c r="L190" s="519">
        <f t="shared" si="4"/>
        <v>0</v>
      </c>
      <c r="M190" s="523" t="s">
        <v>430</v>
      </c>
    </row>
    <row r="191" spans="1:13" s="461" customFormat="1" ht="20" x14ac:dyDescent="0.4">
      <c r="A191" s="22">
        <v>145.19999999999999</v>
      </c>
      <c r="B191" s="163">
        <v>266</v>
      </c>
      <c r="C191" s="163" t="s">
        <v>253</v>
      </c>
      <c r="D191" s="163" t="s">
        <v>266</v>
      </c>
      <c r="E191" s="25" t="s">
        <v>44</v>
      </c>
      <c r="F191" s="383" t="s">
        <v>437</v>
      </c>
      <c r="G191" s="143" t="s">
        <v>43</v>
      </c>
      <c r="H191" s="25" t="s">
        <v>52</v>
      </c>
      <c r="I191" s="27">
        <v>0.97</v>
      </c>
      <c r="J191" s="522">
        <v>3360</v>
      </c>
      <c r="K191" s="515"/>
      <c r="L191" s="519">
        <f t="shared" si="4"/>
        <v>0</v>
      </c>
      <c r="M191" s="523" t="s">
        <v>429</v>
      </c>
    </row>
    <row r="192" spans="1:13" s="461" customFormat="1" ht="20" x14ac:dyDescent="0.4">
      <c r="A192" s="22">
        <v>146</v>
      </c>
      <c r="B192" s="163">
        <v>266</v>
      </c>
      <c r="C192" s="163" t="s">
        <v>253</v>
      </c>
      <c r="D192" s="163" t="s">
        <v>88</v>
      </c>
      <c r="E192" s="25" t="s">
        <v>44</v>
      </c>
      <c r="F192" s="383" t="s">
        <v>437</v>
      </c>
      <c r="G192" s="143" t="s">
        <v>43</v>
      </c>
      <c r="H192" s="25" t="s">
        <v>52</v>
      </c>
      <c r="I192" s="27">
        <v>0.79</v>
      </c>
      <c r="J192" s="522">
        <v>3360</v>
      </c>
      <c r="K192" s="515"/>
      <c r="L192" s="519">
        <f t="shared" si="4"/>
        <v>0</v>
      </c>
      <c r="M192" s="523" t="s">
        <v>429</v>
      </c>
    </row>
    <row r="193" spans="1:24" ht="20" x14ac:dyDescent="0.4">
      <c r="A193" s="22">
        <v>147.1</v>
      </c>
      <c r="B193" s="163">
        <v>80</v>
      </c>
      <c r="C193" s="163" t="s">
        <v>253</v>
      </c>
      <c r="D193" s="163" t="s">
        <v>267</v>
      </c>
      <c r="E193" s="25" t="s">
        <v>44</v>
      </c>
      <c r="F193" s="383" t="s">
        <v>437</v>
      </c>
      <c r="G193" s="263" t="s">
        <v>43</v>
      </c>
      <c r="H193" s="25" t="s">
        <v>52</v>
      </c>
      <c r="I193" s="27">
        <v>1.2</v>
      </c>
      <c r="J193" s="522">
        <v>3360</v>
      </c>
      <c r="K193" s="515"/>
      <c r="L193" s="519">
        <f t="shared" si="4"/>
        <v>0</v>
      </c>
      <c r="M193" s="523" t="s">
        <v>429</v>
      </c>
    </row>
    <row r="194" spans="1:24" s="461" customFormat="1" ht="20" x14ac:dyDescent="0.4">
      <c r="A194" s="22">
        <v>147.19999999999999</v>
      </c>
      <c r="B194" s="163">
        <v>80</v>
      </c>
      <c r="C194" s="163" t="s">
        <v>253</v>
      </c>
      <c r="D194" s="163" t="s">
        <v>268</v>
      </c>
      <c r="E194" s="25" t="s">
        <v>44</v>
      </c>
      <c r="F194" s="383" t="s">
        <v>437</v>
      </c>
      <c r="G194" s="150" t="s">
        <v>43</v>
      </c>
      <c r="H194" s="25" t="s">
        <v>52</v>
      </c>
      <c r="I194" s="27">
        <v>0.56000000000000005</v>
      </c>
      <c r="J194" s="522">
        <v>3360</v>
      </c>
      <c r="K194" s="515"/>
      <c r="L194" s="519">
        <f t="shared" si="4"/>
        <v>0</v>
      </c>
      <c r="M194" s="523" t="s">
        <v>429</v>
      </c>
    </row>
    <row r="195" spans="1:24" s="461" customFormat="1" ht="20" x14ac:dyDescent="0.4">
      <c r="A195" s="11">
        <v>148</v>
      </c>
      <c r="B195" s="136"/>
      <c r="C195" s="189" t="s">
        <v>269</v>
      </c>
      <c r="D195" s="189" t="s">
        <v>270</v>
      </c>
      <c r="E195" s="25" t="s">
        <v>59</v>
      </c>
      <c r="F195" s="333"/>
      <c r="G195" s="150" t="s">
        <v>176</v>
      </c>
      <c r="H195" s="191" t="s">
        <v>45</v>
      </c>
      <c r="I195" s="15">
        <v>3.59</v>
      </c>
      <c r="J195" s="506">
        <v>820</v>
      </c>
      <c r="K195" s="507"/>
      <c r="L195" s="519">
        <f t="shared" si="4"/>
        <v>0</v>
      </c>
      <c r="M195" s="508" t="s">
        <v>299</v>
      </c>
    </row>
    <row r="196" spans="1:24" ht="20" x14ac:dyDescent="0.4">
      <c r="A196" s="11">
        <v>149</v>
      </c>
      <c r="B196" s="189"/>
      <c r="C196" s="189" t="s">
        <v>271</v>
      </c>
      <c r="D196" s="189" t="s">
        <v>272</v>
      </c>
      <c r="E196" s="191" t="s">
        <v>44</v>
      </c>
      <c r="F196" s="388"/>
      <c r="G196" s="150" t="s">
        <v>75</v>
      </c>
      <c r="H196" s="191" t="s">
        <v>52</v>
      </c>
      <c r="I196" s="15">
        <v>0.77</v>
      </c>
      <c r="J196" s="506">
        <v>1150</v>
      </c>
      <c r="K196" s="507"/>
      <c r="L196" s="504">
        <f t="shared" si="4"/>
        <v>0</v>
      </c>
      <c r="M196" s="505" t="s">
        <v>303</v>
      </c>
    </row>
    <row r="197" spans="1:24" s="461" customFormat="1" ht="20" x14ac:dyDescent="0.4">
      <c r="A197" s="22">
        <v>150.1</v>
      </c>
      <c r="B197" s="163"/>
      <c r="C197" s="163" t="s">
        <v>273</v>
      </c>
      <c r="D197" s="163" t="s">
        <v>274</v>
      </c>
      <c r="E197" s="25" t="s">
        <v>44</v>
      </c>
      <c r="F197" s="25"/>
      <c r="G197" s="223" t="s">
        <v>176</v>
      </c>
      <c r="H197" s="25" t="s">
        <v>52</v>
      </c>
      <c r="I197" s="27">
        <v>1.1299999999999999</v>
      </c>
      <c r="J197" s="360">
        <v>1440</v>
      </c>
      <c r="K197" s="515">
        <v>1650</v>
      </c>
      <c r="L197" s="519">
        <f t="shared" si="4"/>
        <v>1650</v>
      </c>
      <c r="M197" s="505" t="s">
        <v>302</v>
      </c>
      <c r="N197" s="97"/>
      <c r="O197" s="97" t="s">
        <v>388</v>
      </c>
      <c r="P197" s="97"/>
      <c r="Q197" s="97"/>
      <c r="R197" s="97"/>
      <c r="S197" s="97"/>
      <c r="T197" s="97"/>
      <c r="U197" s="97"/>
      <c r="V197" s="97"/>
      <c r="W197" s="97"/>
      <c r="X197" s="97"/>
    </row>
    <row r="198" spans="1:24" ht="20" x14ac:dyDescent="0.4">
      <c r="A198" s="22">
        <v>150.19999999999999</v>
      </c>
      <c r="B198" s="163"/>
      <c r="C198" s="163" t="s">
        <v>273</v>
      </c>
      <c r="D198" s="163" t="s">
        <v>275</v>
      </c>
      <c r="E198" s="25" t="s">
        <v>44</v>
      </c>
      <c r="F198" s="25"/>
      <c r="G198" s="188" t="s">
        <v>176</v>
      </c>
      <c r="H198" s="25" t="s">
        <v>52</v>
      </c>
      <c r="I198" s="27">
        <v>2.64</v>
      </c>
      <c r="J198" s="360">
        <v>1440</v>
      </c>
      <c r="K198" s="515"/>
      <c r="L198" s="519">
        <f t="shared" si="4"/>
        <v>0</v>
      </c>
      <c r="M198" s="505" t="s">
        <v>302</v>
      </c>
    </row>
    <row r="199" spans="1:24" ht="20" x14ac:dyDescent="0.4">
      <c r="A199" s="101">
        <v>151.1</v>
      </c>
      <c r="B199" s="102"/>
      <c r="C199" s="102" t="s">
        <v>276</v>
      </c>
      <c r="D199" s="102" t="s">
        <v>277</v>
      </c>
      <c r="E199" s="103" t="s">
        <v>44</v>
      </c>
      <c r="F199" s="103"/>
      <c r="G199" s="223" t="s">
        <v>176</v>
      </c>
      <c r="H199" s="103" t="s">
        <v>52</v>
      </c>
      <c r="I199" s="535">
        <v>1.47</v>
      </c>
      <c r="J199" s="536">
        <v>1150</v>
      </c>
      <c r="K199" s="537"/>
      <c r="L199" s="538">
        <f t="shared" si="4"/>
        <v>0</v>
      </c>
      <c r="M199" s="505" t="s">
        <v>305</v>
      </c>
    </row>
    <row r="200" spans="1:24" ht="20" x14ac:dyDescent="0.4">
      <c r="A200" s="11">
        <v>151.19999999999999</v>
      </c>
      <c r="B200" s="189"/>
      <c r="C200" s="189" t="s">
        <v>276</v>
      </c>
      <c r="D200" s="189" t="s">
        <v>278</v>
      </c>
      <c r="E200" s="191" t="s">
        <v>44</v>
      </c>
      <c r="F200" s="388"/>
      <c r="G200" s="223" t="s">
        <v>176</v>
      </c>
      <c r="H200" s="191" t="s">
        <v>52</v>
      </c>
      <c r="I200" s="15">
        <v>0.9</v>
      </c>
      <c r="J200" s="506">
        <v>1440</v>
      </c>
      <c r="K200" s="507"/>
      <c r="L200" s="504">
        <f t="shared" si="4"/>
        <v>0</v>
      </c>
      <c r="M200" s="505" t="s">
        <v>305</v>
      </c>
    </row>
    <row r="201" spans="1:24" s="461" customFormat="1" ht="20" x14ac:dyDescent="0.4">
      <c r="A201" s="104">
        <v>152.19999999999999</v>
      </c>
      <c r="B201" s="163"/>
      <c r="C201" s="163" t="s">
        <v>279</v>
      </c>
      <c r="D201" s="163" t="s">
        <v>280</v>
      </c>
      <c r="E201" s="25" t="s">
        <v>44</v>
      </c>
      <c r="F201" s="25"/>
      <c r="G201" s="223" t="s">
        <v>189</v>
      </c>
      <c r="H201" s="25" t="s">
        <v>52</v>
      </c>
      <c r="I201" s="27">
        <v>1.75</v>
      </c>
      <c r="J201" s="506">
        <v>3220</v>
      </c>
      <c r="K201" s="515"/>
      <c r="L201" s="519">
        <f t="shared" si="4"/>
        <v>0</v>
      </c>
      <c r="M201" s="505" t="s">
        <v>359</v>
      </c>
    </row>
    <row r="202" spans="1:24" ht="20" x14ac:dyDescent="0.4">
      <c r="A202" s="105">
        <v>153.1</v>
      </c>
      <c r="B202" s="163"/>
      <c r="C202" s="189" t="s">
        <v>281</v>
      </c>
      <c r="D202" s="189" t="s">
        <v>282</v>
      </c>
      <c r="E202" s="25" t="s">
        <v>51</v>
      </c>
      <c r="F202" s="25"/>
      <c r="G202" s="223" t="s">
        <v>189</v>
      </c>
      <c r="H202" s="25" t="s">
        <v>52</v>
      </c>
      <c r="I202" s="27">
        <v>3.03</v>
      </c>
      <c r="J202" s="515">
        <v>2880</v>
      </c>
      <c r="K202" s="515"/>
      <c r="L202" s="519">
        <f t="shared" si="4"/>
        <v>0</v>
      </c>
      <c r="M202" s="508" t="s">
        <v>304</v>
      </c>
    </row>
    <row r="203" spans="1:24" ht="20" x14ac:dyDescent="0.4">
      <c r="A203" s="104">
        <v>153.19999999999999</v>
      </c>
      <c r="B203" s="189"/>
      <c r="C203" s="189" t="s">
        <v>281</v>
      </c>
      <c r="D203" s="189" t="s">
        <v>283</v>
      </c>
      <c r="E203" s="191" t="s">
        <v>44</v>
      </c>
      <c r="F203" s="388"/>
      <c r="G203" s="188" t="s">
        <v>189</v>
      </c>
      <c r="H203" s="191" t="s">
        <v>52</v>
      </c>
      <c r="I203" s="15">
        <v>0.36</v>
      </c>
      <c r="J203" s="507">
        <v>3220</v>
      </c>
      <c r="K203" s="507"/>
      <c r="L203" s="519">
        <f t="shared" si="4"/>
        <v>0</v>
      </c>
      <c r="M203" s="518" t="s">
        <v>359</v>
      </c>
    </row>
    <row r="204" spans="1:24" ht="20" x14ac:dyDescent="0.4">
      <c r="A204" s="104">
        <v>154</v>
      </c>
      <c r="B204" s="189"/>
      <c r="C204" s="189" t="s">
        <v>281</v>
      </c>
      <c r="D204" s="189" t="s">
        <v>284</v>
      </c>
      <c r="E204" s="191" t="s">
        <v>44</v>
      </c>
      <c r="F204" s="388"/>
      <c r="G204" s="188" t="s">
        <v>189</v>
      </c>
      <c r="H204" s="191" t="s">
        <v>52</v>
      </c>
      <c r="I204" s="15">
        <v>4.08</v>
      </c>
      <c r="J204" s="539">
        <v>3220</v>
      </c>
      <c r="K204" s="507"/>
      <c r="L204" s="519">
        <f t="shared" si="4"/>
        <v>0</v>
      </c>
      <c r="M204" s="530" t="s">
        <v>359</v>
      </c>
    </row>
    <row r="205" spans="1:24" ht="20" x14ac:dyDescent="0.4">
      <c r="A205" s="104">
        <v>155</v>
      </c>
      <c r="B205" s="189"/>
      <c r="C205" s="189" t="s">
        <v>281</v>
      </c>
      <c r="D205" s="189" t="s">
        <v>311</v>
      </c>
      <c r="E205" s="191" t="s">
        <v>44</v>
      </c>
      <c r="F205" s="388"/>
      <c r="G205" s="188" t="s">
        <v>189</v>
      </c>
      <c r="H205" s="191" t="s">
        <v>52</v>
      </c>
      <c r="I205" s="15">
        <v>0.63</v>
      </c>
      <c r="J205" s="507">
        <v>3220</v>
      </c>
      <c r="K205" s="507"/>
      <c r="L205" s="504">
        <f t="shared" si="4"/>
        <v>0</v>
      </c>
      <c r="M205" s="505" t="s">
        <v>359</v>
      </c>
    </row>
    <row r="206" spans="1:24" ht="20" x14ac:dyDescent="0.4">
      <c r="A206" s="104">
        <v>156</v>
      </c>
      <c r="B206" s="189"/>
      <c r="C206" s="189" t="s">
        <v>281</v>
      </c>
      <c r="D206" s="189" t="s">
        <v>312</v>
      </c>
      <c r="E206" s="191" t="s">
        <v>44</v>
      </c>
      <c r="F206" s="388"/>
      <c r="G206" s="188" t="s">
        <v>291</v>
      </c>
      <c r="H206" s="191" t="s">
        <v>52</v>
      </c>
      <c r="I206" s="15">
        <v>1.63</v>
      </c>
      <c r="J206" s="515">
        <v>3220</v>
      </c>
      <c r="K206" s="507"/>
      <c r="L206" s="504">
        <f t="shared" si="4"/>
        <v>0</v>
      </c>
      <c r="M206" s="505" t="s">
        <v>359</v>
      </c>
    </row>
    <row r="207" spans="1:24" ht="20" x14ac:dyDescent="0.4">
      <c r="A207" s="104">
        <v>157</v>
      </c>
      <c r="B207" s="189"/>
      <c r="C207" s="189" t="s">
        <v>285</v>
      </c>
      <c r="D207" s="189" t="s">
        <v>286</v>
      </c>
      <c r="E207" s="191" t="s">
        <v>44</v>
      </c>
      <c r="F207" s="388"/>
      <c r="G207" s="188" t="s">
        <v>293</v>
      </c>
      <c r="H207" s="191" t="s">
        <v>52</v>
      </c>
      <c r="I207" s="15">
        <v>0.95</v>
      </c>
      <c r="J207" s="507">
        <v>3580</v>
      </c>
      <c r="K207" s="507"/>
      <c r="L207" s="504">
        <f t="shared" si="4"/>
        <v>0</v>
      </c>
      <c r="M207" s="508" t="s">
        <v>307</v>
      </c>
    </row>
    <row r="208" spans="1:24" ht="20" x14ac:dyDescent="0.4">
      <c r="A208" s="104">
        <v>158</v>
      </c>
      <c r="B208" s="189"/>
      <c r="C208" s="189" t="s">
        <v>285</v>
      </c>
      <c r="D208" s="189" t="s">
        <v>287</v>
      </c>
      <c r="E208" s="191" t="s">
        <v>44</v>
      </c>
      <c r="F208" s="388"/>
      <c r="G208" s="224" t="s">
        <v>189</v>
      </c>
      <c r="H208" s="191" t="s">
        <v>52</v>
      </c>
      <c r="I208" s="15">
        <v>0.79</v>
      </c>
      <c r="J208" s="507">
        <v>3580</v>
      </c>
      <c r="K208" s="507"/>
      <c r="L208" s="504">
        <f t="shared" si="4"/>
        <v>0</v>
      </c>
      <c r="M208" s="508" t="s">
        <v>362</v>
      </c>
    </row>
    <row r="209" spans="1:13" ht="20" x14ac:dyDescent="0.4">
      <c r="A209" s="104">
        <v>159</v>
      </c>
      <c r="B209" s="189"/>
      <c r="C209" s="189" t="s">
        <v>285</v>
      </c>
      <c r="D209" s="189" t="s">
        <v>280</v>
      </c>
      <c r="E209" s="191" t="s">
        <v>44</v>
      </c>
      <c r="F209" s="388"/>
      <c r="G209" s="224" t="s">
        <v>189</v>
      </c>
      <c r="H209" s="191" t="s">
        <v>52</v>
      </c>
      <c r="I209" s="27">
        <v>1.4</v>
      </c>
      <c r="J209" s="515">
        <v>3580</v>
      </c>
      <c r="K209" s="515"/>
      <c r="L209" s="519">
        <f t="shared" si="4"/>
        <v>0</v>
      </c>
      <c r="M209" s="505" t="s">
        <v>313</v>
      </c>
    </row>
    <row r="210" spans="1:13" ht="20" x14ac:dyDescent="0.4">
      <c r="A210" s="104">
        <v>160.1</v>
      </c>
      <c r="B210" s="189"/>
      <c r="C210" s="159" t="s">
        <v>330</v>
      </c>
      <c r="D210" s="189" t="s">
        <v>377</v>
      </c>
      <c r="E210" s="191" t="s">
        <v>51</v>
      </c>
      <c r="F210" s="388"/>
      <c r="G210" s="188" t="s">
        <v>189</v>
      </c>
      <c r="H210" s="191" t="s">
        <v>52</v>
      </c>
      <c r="I210" s="15">
        <v>0.64</v>
      </c>
      <c r="J210" s="506">
        <v>3200</v>
      </c>
      <c r="K210" s="507"/>
      <c r="L210" s="504">
        <f t="shared" si="4"/>
        <v>0</v>
      </c>
      <c r="M210" s="508" t="s">
        <v>308</v>
      </c>
    </row>
    <row r="211" spans="1:13" ht="20" x14ac:dyDescent="0.4">
      <c r="A211" s="104">
        <v>160.19999999999999</v>
      </c>
      <c r="B211" s="189"/>
      <c r="C211" s="189" t="s">
        <v>373</v>
      </c>
      <c r="D211" s="189" t="s">
        <v>374</v>
      </c>
      <c r="E211" s="191" t="s">
        <v>51</v>
      </c>
      <c r="F211" s="388"/>
      <c r="G211" s="106" t="s">
        <v>43</v>
      </c>
      <c r="H211" s="191" t="s">
        <v>52</v>
      </c>
      <c r="I211" s="15">
        <v>1.45</v>
      </c>
      <c r="J211" s="506">
        <v>3200</v>
      </c>
      <c r="K211" s="507"/>
      <c r="L211" s="519">
        <f t="shared" si="4"/>
        <v>0</v>
      </c>
      <c r="M211" s="508" t="s">
        <v>308</v>
      </c>
    </row>
    <row r="212" spans="1:13" s="461" customFormat="1" ht="20" x14ac:dyDescent="0.4">
      <c r="A212" s="104">
        <v>161.1</v>
      </c>
      <c r="B212" s="189"/>
      <c r="C212" s="189" t="s">
        <v>289</v>
      </c>
      <c r="D212" s="189" t="s">
        <v>290</v>
      </c>
      <c r="E212" s="191" t="s">
        <v>51</v>
      </c>
      <c r="F212" s="388"/>
      <c r="G212" s="106" t="s">
        <v>397</v>
      </c>
      <c r="H212" s="191" t="s">
        <v>52</v>
      </c>
      <c r="I212" s="15">
        <v>1.8</v>
      </c>
      <c r="J212" s="506">
        <v>6890</v>
      </c>
      <c r="K212" s="507"/>
      <c r="L212" s="519">
        <f t="shared" si="4"/>
        <v>0</v>
      </c>
      <c r="M212" s="508" t="s">
        <v>314</v>
      </c>
    </row>
    <row r="213" spans="1:13" s="461" customFormat="1" ht="20" x14ac:dyDescent="0.4">
      <c r="A213" s="104">
        <v>161.19999999999999</v>
      </c>
      <c r="B213" s="189"/>
      <c r="C213" s="189" t="s">
        <v>289</v>
      </c>
      <c r="D213" s="189" t="s">
        <v>292</v>
      </c>
      <c r="E213" s="191" t="s">
        <v>51</v>
      </c>
      <c r="F213" s="388"/>
      <c r="G213" s="188" t="s">
        <v>397</v>
      </c>
      <c r="H213" s="191" t="s">
        <v>52</v>
      </c>
      <c r="I213" s="15">
        <v>0.46</v>
      </c>
      <c r="J213" s="506">
        <v>10200</v>
      </c>
      <c r="K213" s="507"/>
      <c r="L213" s="519">
        <f t="shared" si="4"/>
        <v>0</v>
      </c>
      <c r="M213" s="508" t="s">
        <v>310</v>
      </c>
    </row>
    <row r="214" spans="1:13" s="461" customFormat="1" ht="20" x14ac:dyDescent="0.4">
      <c r="A214" s="104">
        <v>162</v>
      </c>
      <c r="B214" s="189"/>
      <c r="C214" s="189" t="s">
        <v>289</v>
      </c>
      <c r="D214" s="189" t="s">
        <v>294</v>
      </c>
      <c r="E214" s="191" t="s">
        <v>51</v>
      </c>
      <c r="F214" s="388"/>
      <c r="G214" s="202" t="s">
        <v>189</v>
      </c>
      <c r="H214" s="191" t="s">
        <v>52</v>
      </c>
      <c r="I214" s="15">
        <v>1.26</v>
      </c>
      <c r="J214" s="506">
        <v>3200</v>
      </c>
      <c r="K214" s="507"/>
      <c r="L214" s="504">
        <f t="shared" si="4"/>
        <v>0</v>
      </c>
      <c r="M214" s="508" t="s">
        <v>308</v>
      </c>
    </row>
    <row r="215" spans="1:13" s="461" customFormat="1" ht="20" x14ac:dyDescent="0.4">
      <c r="A215" s="540">
        <v>163</v>
      </c>
      <c r="B215" s="137"/>
      <c r="C215" s="137" t="s">
        <v>96</v>
      </c>
      <c r="D215" s="137" t="s">
        <v>295</v>
      </c>
      <c r="E215" s="191" t="s">
        <v>51</v>
      </c>
      <c r="F215" s="305"/>
      <c r="G215" s="224" t="s">
        <v>189</v>
      </c>
      <c r="H215" s="305" t="s">
        <v>52</v>
      </c>
      <c r="I215" s="139">
        <v>0.67</v>
      </c>
      <c r="J215" s="541">
        <v>3200</v>
      </c>
      <c r="K215" s="542"/>
      <c r="L215" s="543">
        <f t="shared" si="4"/>
        <v>0</v>
      </c>
      <c r="M215" s="544" t="s">
        <v>308</v>
      </c>
    </row>
    <row r="216" spans="1:13" s="461" customFormat="1" ht="20" x14ac:dyDescent="0.4">
      <c r="A216" s="104">
        <v>164</v>
      </c>
      <c r="B216" s="142"/>
      <c r="C216" s="159" t="s">
        <v>349</v>
      </c>
      <c r="D216" s="159" t="s">
        <v>351</v>
      </c>
      <c r="E216" s="25" t="s">
        <v>51</v>
      </c>
      <c r="F216" s="25"/>
      <c r="G216" s="224" t="s">
        <v>189</v>
      </c>
      <c r="H216" s="191" t="s">
        <v>52</v>
      </c>
      <c r="I216" s="15">
        <v>0.6</v>
      </c>
      <c r="J216" s="507">
        <v>3200</v>
      </c>
      <c r="K216" s="507"/>
      <c r="L216" s="507">
        <f t="shared" si="4"/>
        <v>0</v>
      </c>
      <c r="M216" s="508" t="s">
        <v>308</v>
      </c>
    </row>
    <row r="217" spans="1:13" s="461" customFormat="1" ht="20.5" thickBot="1" x14ac:dyDescent="0.45">
      <c r="A217" s="545">
        <v>165</v>
      </c>
      <c r="B217" s="136"/>
      <c r="C217" s="546" t="s">
        <v>348</v>
      </c>
      <c r="D217" s="546" t="s">
        <v>350</v>
      </c>
      <c r="E217" s="108" t="s">
        <v>44</v>
      </c>
      <c r="F217" s="108"/>
      <c r="G217" s="224" t="s">
        <v>189</v>
      </c>
      <c r="H217" s="108" t="s">
        <v>52</v>
      </c>
      <c r="I217" s="109">
        <v>1.1000000000000001</v>
      </c>
      <c r="J217" s="542">
        <v>1440</v>
      </c>
      <c r="K217" s="542"/>
      <c r="L217" s="542">
        <f t="shared" si="4"/>
        <v>0</v>
      </c>
      <c r="M217" s="547" t="s">
        <v>315</v>
      </c>
    </row>
    <row r="218" spans="1:13" s="461" customFormat="1" ht="20.5" thickTop="1" x14ac:dyDescent="0.4">
      <c r="A218" s="548">
        <v>166</v>
      </c>
      <c r="B218" s="136"/>
      <c r="C218" s="137" t="s">
        <v>393</v>
      </c>
      <c r="D218" s="137" t="s">
        <v>395</v>
      </c>
      <c r="E218" s="305" t="s">
        <v>44</v>
      </c>
      <c r="F218" s="305"/>
      <c r="G218" s="26" t="s">
        <v>62</v>
      </c>
      <c r="H218" s="305" t="s">
        <v>52</v>
      </c>
      <c r="I218" s="306">
        <f t="shared" ref="I218" si="5">5958/5280</f>
        <v>1.1284090909090909</v>
      </c>
      <c r="J218" s="549">
        <v>7400</v>
      </c>
      <c r="K218" s="507"/>
      <c r="L218" s="507">
        <f t="shared" si="4"/>
        <v>0</v>
      </c>
      <c r="M218" s="533" t="s">
        <v>462</v>
      </c>
    </row>
    <row r="219" spans="1:13" s="461" customFormat="1" ht="20" x14ac:dyDescent="0.4">
      <c r="A219" s="191">
        <v>167</v>
      </c>
      <c r="B219" s="136"/>
      <c r="C219" s="189" t="s">
        <v>393</v>
      </c>
      <c r="D219" s="189" t="s">
        <v>396</v>
      </c>
      <c r="E219" s="191" t="s">
        <v>44</v>
      </c>
      <c r="F219" s="388"/>
      <c r="G219" s="191" t="s">
        <v>397</v>
      </c>
      <c r="H219" s="191" t="s">
        <v>52</v>
      </c>
      <c r="I219" s="327">
        <v>0.94</v>
      </c>
      <c r="J219" s="549">
        <v>7400</v>
      </c>
      <c r="K219" s="507"/>
      <c r="L219" s="507">
        <f t="shared" si="4"/>
        <v>0</v>
      </c>
      <c r="M219" s="533" t="s">
        <v>462</v>
      </c>
    </row>
    <row r="220" spans="1:13" ht="20" x14ac:dyDescent="0.4">
      <c r="A220" s="191">
        <v>168</v>
      </c>
      <c r="B220" s="136"/>
      <c r="C220" s="189" t="s">
        <v>392</v>
      </c>
      <c r="D220" s="189" t="s">
        <v>394</v>
      </c>
      <c r="E220" s="191" t="s">
        <v>44</v>
      </c>
      <c r="F220" s="388"/>
      <c r="G220" s="191" t="s">
        <v>189</v>
      </c>
      <c r="H220" s="191" t="s">
        <v>52</v>
      </c>
      <c r="I220" s="327">
        <v>0.62</v>
      </c>
      <c r="J220" s="507">
        <v>3580</v>
      </c>
      <c r="K220" s="507"/>
      <c r="L220" s="507">
        <f t="shared" si="4"/>
        <v>0</v>
      </c>
      <c r="M220" s="508" t="s">
        <v>307</v>
      </c>
    </row>
    <row r="221" spans="1:13" s="461" customFormat="1" ht="20" x14ac:dyDescent="0.4">
      <c r="A221" s="191">
        <v>170</v>
      </c>
      <c r="B221" s="189"/>
      <c r="C221" s="189" t="s">
        <v>406</v>
      </c>
      <c r="D221" s="189" t="s">
        <v>407</v>
      </c>
      <c r="E221" s="191" t="s">
        <v>51</v>
      </c>
      <c r="F221" s="388"/>
      <c r="G221" s="191" t="s">
        <v>189</v>
      </c>
      <c r="H221" s="191" t="s">
        <v>52</v>
      </c>
      <c r="I221" s="327">
        <v>2.0299999999999998</v>
      </c>
      <c r="J221" s="550">
        <v>3200</v>
      </c>
      <c r="K221" s="507"/>
      <c r="L221" s="507">
        <f t="shared" ref="L221:L224" si="6">IF(K221=" ",J221,K221)</f>
        <v>0</v>
      </c>
      <c r="M221" s="508" t="s">
        <v>308</v>
      </c>
    </row>
    <row r="222" spans="1:13" s="461" customFormat="1" ht="20" x14ac:dyDescent="0.4">
      <c r="A222" s="191">
        <v>171.2</v>
      </c>
      <c r="B222" s="189"/>
      <c r="C222" s="189" t="s">
        <v>408</v>
      </c>
      <c r="D222" s="189" t="s">
        <v>411</v>
      </c>
      <c r="E222" s="191" t="s">
        <v>51</v>
      </c>
      <c r="F222" s="388"/>
      <c r="G222" s="191" t="s">
        <v>189</v>
      </c>
      <c r="H222" s="191" t="s">
        <v>52</v>
      </c>
      <c r="I222" s="327">
        <v>1.6</v>
      </c>
      <c r="J222" s="550">
        <v>3200</v>
      </c>
      <c r="K222" s="507"/>
      <c r="L222" s="507">
        <f t="shared" si="6"/>
        <v>0</v>
      </c>
      <c r="M222" s="508" t="s">
        <v>308</v>
      </c>
    </row>
    <row r="223" spans="1:13" s="461" customFormat="1" ht="20" x14ac:dyDescent="0.4">
      <c r="A223" s="191">
        <v>171.3</v>
      </c>
      <c r="B223" s="189"/>
      <c r="C223" s="189" t="s">
        <v>408</v>
      </c>
      <c r="D223" s="189" t="s">
        <v>412</v>
      </c>
      <c r="E223" s="191" t="s">
        <v>44</v>
      </c>
      <c r="F223" s="388"/>
      <c r="G223" s="191" t="s">
        <v>189</v>
      </c>
      <c r="H223" s="191" t="s">
        <v>52</v>
      </c>
      <c r="I223" s="327">
        <v>2.52</v>
      </c>
      <c r="J223" s="550">
        <v>3580</v>
      </c>
      <c r="K223" s="507"/>
      <c r="L223" s="507">
        <f t="shared" si="6"/>
        <v>0</v>
      </c>
      <c r="M223" s="508" t="s">
        <v>307</v>
      </c>
    </row>
    <row r="224" spans="1:13" s="461" customFormat="1" ht="20" x14ac:dyDescent="0.4">
      <c r="A224" s="191">
        <v>172</v>
      </c>
      <c r="B224" s="189"/>
      <c r="C224" s="189" t="s">
        <v>409</v>
      </c>
      <c r="D224" s="189" t="s">
        <v>410</v>
      </c>
      <c r="E224" s="191" t="s">
        <v>51</v>
      </c>
      <c r="F224" s="25"/>
      <c r="G224" s="25" t="s">
        <v>62</v>
      </c>
      <c r="H224" s="191" t="s">
        <v>52</v>
      </c>
      <c r="I224" s="327">
        <v>0.48</v>
      </c>
      <c r="J224" s="550">
        <v>1310</v>
      </c>
      <c r="K224" s="507"/>
      <c r="L224" s="507">
        <f t="shared" si="6"/>
        <v>0</v>
      </c>
      <c r="M224" s="508" t="s">
        <v>301</v>
      </c>
    </row>
    <row r="226" spans="1:11" ht="20" x14ac:dyDescent="0.4">
      <c r="A226" s="551">
        <v>410282</v>
      </c>
      <c r="B226" s="552" t="s">
        <v>442</v>
      </c>
      <c r="C226" s="553"/>
      <c r="D226" s="553"/>
      <c r="E226" s="553"/>
      <c r="F226" s="553"/>
      <c r="G226" s="553"/>
      <c r="H226" s="553"/>
      <c r="I226" s="553"/>
      <c r="J226" s="553"/>
      <c r="K226" s="553"/>
    </row>
    <row r="227" spans="1:11" ht="20" x14ac:dyDescent="0.4">
      <c r="A227" s="553"/>
      <c r="B227" s="552" t="s">
        <v>443</v>
      </c>
      <c r="C227" s="553"/>
      <c r="D227" s="553"/>
      <c r="E227" s="553"/>
      <c r="F227" s="553"/>
      <c r="G227" s="553"/>
      <c r="H227" s="553"/>
      <c r="I227" s="553"/>
      <c r="J227" s="553"/>
      <c r="K227" s="553"/>
    </row>
  </sheetData>
  <customSheetViews>
    <customSheetView guid="{A11F99BD-660D-4CE8-BDB2-7F274779F10D}" scale="70" hiddenColumns="1" topLeftCell="A166">
      <selection activeCell="J200" sqref="J200"/>
      <pageMargins left="0.75" right="0.75" top="1" bottom="1" header="0.5" footer="0.5"/>
      <pageSetup orientation="portrait" r:id="rId1"/>
      <headerFooter alignWithMargins="0"/>
    </customSheetView>
    <customSheetView guid="{147FE26F-38ED-435B-BFF1-0F505117CCC8}" scale="70" hiddenColumns="1" topLeftCell="A199">
      <selection activeCell="M218" sqref="M218"/>
      <pageMargins left="0.75" right="0.75" top="1" bottom="1" header="0.5" footer="0.5"/>
      <pageSetup orientation="portrait" r:id="rId2"/>
      <headerFooter alignWithMargins="0"/>
    </customSheetView>
    <customSheetView guid="{9E0FFB2A-F14D-4F97-81A2-F400C1716C92}" scale="70" topLeftCell="E46">
      <selection activeCell="Q156" sqref="Q156"/>
      <pageMargins left="0.75" right="0.75" top="1" bottom="1" header="0.5" footer="0.5"/>
      <pageSetup orientation="portrait" r:id="rId3"/>
      <headerFooter alignWithMargins="0"/>
    </customSheetView>
  </customSheetViews>
  <phoneticPr fontId="20" type="noConversion"/>
  <pageMargins left="0.75" right="0.75" top="1" bottom="1" header="0.5" footer="0.5"/>
  <pageSetup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99</vt:i4>
      </vt:variant>
    </vt:vector>
  </HeadingPairs>
  <TitlesOfParts>
    <vt:vector size="101" baseType="lpstr">
      <vt:lpstr>2024April08</vt:lpstr>
      <vt:lpstr>LOS Handbook Reference</vt:lpstr>
      <vt:lpstr>_10H</vt:lpstr>
      <vt:lpstr>_10I</vt:lpstr>
      <vt:lpstr>_12H</vt:lpstr>
      <vt:lpstr>_12I</vt:lpstr>
      <vt:lpstr>_2A</vt:lpstr>
      <vt:lpstr>_2B</vt:lpstr>
      <vt:lpstr>_2C</vt:lpstr>
      <vt:lpstr>_2D</vt:lpstr>
      <vt:lpstr>_2E</vt:lpstr>
      <vt:lpstr>_2F</vt:lpstr>
      <vt:lpstr>_2G</vt:lpstr>
      <vt:lpstr>_2L</vt:lpstr>
      <vt:lpstr>_2O</vt:lpstr>
      <vt:lpstr>_2R</vt:lpstr>
      <vt:lpstr>_2S</vt:lpstr>
      <vt:lpstr>_3A</vt:lpstr>
      <vt:lpstr>_3B</vt:lpstr>
      <vt:lpstr>_3C</vt:lpstr>
      <vt:lpstr>_3D</vt:lpstr>
      <vt:lpstr>_3E</vt:lpstr>
      <vt:lpstr>_3F</vt:lpstr>
      <vt:lpstr>_3G</vt:lpstr>
      <vt:lpstr>_3L</vt:lpstr>
      <vt:lpstr>_3O</vt:lpstr>
      <vt:lpstr>_3R</vt:lpstr>
      <vt:lpstr>_3S</vt:lpstr>
      <vt:lpstr>_4A</vt:lpstr>
      <vt:lpstr>_4B</vt:lpstr>
      <vt:lpstr>_4C</vt:lpstr>
      <vt:lpstr>_4D</vt:lpstr>
      <vt:lpstr>_4E</vt:lpstr>
      <vt:lpstr>_4F</vt:lpstr>
      <vt:lpstr>_4G</vt:lpstr>
      <vt:lpstr>_4H</vt:lpstr>
      <vt:lpstr>_4I</vt:lpstr>
      <vt:lpstr>_4J</vt:lpstr>
      <vt:lpstr>_4K</vt:lpstr>
      <vt:lpstr>_4L</vt:lpstr>
      <vt:lpstr>_4O</vt:lpstr>
      <vt:lpstr>_4R</vt:lpstr>
      <vt:lpstr>_4S</vt:lpstr>
      <vt:lpstr>_6A</vt:lpstr>
      <vt:lpstr>_6B</vt:lpstr>
      <vt:lpstr>_6C</vt:lpstr>
      <vt:lpstr>_6D</vt:lpstr>
      <vt:lpstr>_6E</vt:lpstr>
      <vt:lpstr>_6F</vt:lpstr>
      <vt:lpstr>_6G</vt:lpstr>
      <vt:lpstr>_6H</vt:lpstr>
      <vt:lpstr>_6I</vt:lpstr>
      <vt:lpstr>_6J</vt:lpstr>
      <vt:lpstr>_6K</vt:lpstr>
      <vt:lpstr>_6L</vt:lpstr>
      <vt:lpstr>_6R</vt:lpstr>
      <vt:lpstr>_6S</vt:lpstr>
      <vt:lpstr>_8H</vt:lpstr>
      <vt:lpstr>_8I</vt:lpstr>
      <vt:lpstr>A</vt:lpstr>
      <vt:lpstr>B</vt:lpstr>
      <vt:lpstr>BEGYEAR</vt:lpstr>
      <vt:lpstr>C_</vt:lpstr>
      <vt:lpstr>CEI</vt:lpstr>
      <vt:lpstr>COLS</vt:lpstr>
      <vt:lpstr>D</vt:lpstr>
      <vt:lpstr>E</vt:lpstr>
      <vt:lpstr>EA</vt:lpstr>
      <vt:lpstr>EB</vt:lpstr>
      <vt:lpstr>EC</vt:lpstr>
      <vt:lpstr>ED</vt:lpstr>
      <vt:lpstr>EE</vt:lpstr>
      <vt:lpstr>EF</vt:lpstr>
      <vt:lpstr>EG</vt:lpstr>
      <vt:lpstr>EH</vt:lpstr>
      <vt:lpstr>EI</vt:lpstr>
      <vt:lpstr>EJ</vt:lpstr>
      <vt:lpstr>EK</vt:lpstr>
      <vt:lpstr>EL</vt:lpstr>
      <vt:lpstr>EO</vt:lpstr>
      <vt:lpstr>ER</vt:lpstr>
      <vt:lpstr>ES</vt:lpstr>
      <vt:lpstr>F</vt:lpstr>
      <vt:lpstr>G</vt:lpstr>
      <vt:lpstr>H</vt:lpstr>
      <vt:lpstr>I</vt:lpstr>
      <vt:lpstr>J</vt:lpstr>
      <vt:lpstr>K</vt:lpstr>
      <vt:lpstr>L</vt:lpstr>
      <vt:lpstr>O</vt:lpstr>
      <vt:lpstr>'2024April08'!Print_Area</vt:lpstr>
      <vt:lpstr>Print_Area_MI</vt:lpstr>
      <vt:lpstr>'2024April08'!Print_Titles</vt:lpstr>
      <vt:lpstr>Print_Titles_MI</vt:lpstr>
      <vt:lpstr>R_</vt:lpstr>
      <vt:lpstr>ROW</vt:lpstr>
      <vt:lpstr>S</vt:lpstr>
      <vt:lpstr>SEASON</vt:lpstr>
      <vt:lpstr>SORT2</vt:lpstr>
      <vt:lpstr>TABLE3</vt:lpstr>
      <vt:lpstr>UPG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Trantham</dc:creator>
  <cp:lastModifiedBy>Amy Ring</cp:lastModifiedBy>
  <cp:lastPrinted>2023-05-16T11:42:44Z</cp:lastPrinted>
  <dcterms:created xsi:type="dcterms:W3CDTF">2009-12-23T17:06:16Z</dcterms:created>
  <dcterms:modified xsi:type="dcterms:W3CDTF">2024-04-09T19:19:12Z</dcterms:modified>
</cp:coreProperties>
</file>